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eibm3240-01.mrsks.local\Ke_OER\Графики аварийного ограничения и План АЧР\Графики 2019-2020\00_ГАО 2019-2020\"/>
    </mc:Choice>
  </mc:AlternateContent>
  <bookViews>
    <workbookView xWindow="0" yWindow="0" windowWidth="23040" windowHeight="9120"/>
  </bookViews>
  <sheets>
    <sheet name="ГАОП ЭЭ" sheetId="1" r:id="rId1"/>
  </sheets>
  <definedNames>
    <definedName name="_GoBack" localSheetId="0">'ГАОП ЭЭ'!#REF!</definedName>
    <definedName name="_xlnm._FilterDatabase" localSheetId="0" hidden="1">'ГАОП ЭЭ'!$A$19:$O$732</definedName>
    <definedName name="_xlnm.Print_Titles" localSheetId="0">'ГАОП ЭЭ'!$18:$19</definedName>
    <definedName name="_xlnm.Extract" localSheetId="0">'ГАОП ЭЭ'!#REF!</definedName>
    <definedName name="_xlnm.Print_Area" localSheetId="0">'ГАОП ЭЭ'!$A$1:$N$735</definedName>
  </definedNames>
  <calcPr calcId="152511"/>
</workbook>
</file>

<file path=xl/calcChain.xml><?xml version="1.0" encoding="utf-8"?>
<calcChain xmlns="http://schemas.openxmlformats.org/spreadsheetml/2006/main">
  <c r="N731" i="1" l="1"/>
  <c r="E731" i="1"/>
  <c r="M64" i="1" l="1"/>
  <c r="L64" i="1"/>
  <c r="K64" i="1"/>
  <c r="J64" i="1"/>
  <c r="I64" i="1"/>
  <c r="H64" i="1"/>
  <c r="G64" i="1"/>
  <c r="F64" i="1"/>
  <c r="M63" i="1"/>
  <c r="L63" i="1"/>
  <c r="K63" i="1"/>
  <c r="J63" i="1"/>
  <c r="I63" i="1"/>
  <c r="H63" i="1"/>
  <c r="G63" i="1"/>
  <c r="F63" i="1"/>
  <c r="M62" i="1"/>
  <c r="L62" i="1"/>
  <c r="K62" i="1"/>
  <c r="J62" i="1"/>
  <c r="I62" i="1"/>
  <c r="H62" i="1"/>
  <c r="G62" i="1"/>
  <c r="F62" i="1"/>
  <c r="M61" i="1"/>
  <c r="L61" i="1"/>
  <c r="K61" i="1"/>
  <c r="J61" i="1"/>
  <c r="I61" i="1"/>
  <c r="H61" i="1"/>
  <c r="G61" i="1"/>
  <c r="F61" i="1"/>
  <c r="M60" i="1"/>
  <c r="L60" i="1"/>
  <c r="K60" i="1"/>
  <c r="J60" i="1"/>
  <c r="I60" i="1"/>
  <c r="H60" i="1"/>
  <c r="G60" i="1"/>
  <c r="F60" i="1"/>
  <c r="M58" i="1"/>
  <c r="L58" i="1"/>
  <c r="K58" i="1"/>
  <c r="J58" i="1"/>
  <c r="I58" i="1"/>
  <c r="H58" i="1"/>
  <c r="G58" i="1"/>
  <c r="F58" i="1"/>
  <c r="M55" i="1"/>
  <c r="L55" i="1"/>
  <c r="K55" i="1"/>
  <c r="J55" i="1"/>
  <c r="I55" i="1"/>
  <c r="H55" i="1"/>
  <c r="G55" i="1"/>
  <c r="F55" i="1"/>
  <c r="M54" i="1"/>
  <c r="L54" i="1"/>
  <c r="K54" i="1"/>
  <c r="J54" i="1"/>
  <c r="I54" i="1"/>
  <c r="H54" i="1"/>
  <c r="G54" i="1"/>
  <c r="M53" i="1"/>
  <c r="L53" i="1"/>
  <c r="K53" i="1"/>
  <c r="J53" i="1"/>
  <c r="I53" i="1"/>
  <c r="H53" i="1"/>
  <c r="G53" i="1"/>
  <c r="F53" i="1"/>
  <c r="M52" i="1"/>
  <c r="L52" i="1"/>
  <c r="K52" i="1"/>
  <c r="J52" i="1"/>
  <c r="I52" i="1"/>
  <c r="H52" i="1"/>
  <c r="G52" i="1"/>
  <c r="F52" i="1"/>
  <c r="M48" i="1"/>
  <c r="L48" i="1"/>
  <c r="K48" i="1"/>
  <c r="J48" i="1"/>
  <c r="I48" i="1"/>
  <c r="H48" i="1"/>
  <c r="G48" i="1"/>
  <c r="F48" i="1"/>
  <c r="M47" i="1"/>
  <c r="L47" i="1"/>
  <c r="K47" i="1"/>
  <c r="J47" i="1"/>
  <c r="I47" i="1"/>
  <c r="H47" i="1"/>
  <c r="G47" i="1"/>
  <c r="F47" i="1"/>
  <c r="I731" i="1" l="1"/>
  <c r="M731" i="1"/>
  <c r="F731" i="1"/>
  <c r="J731" i="1"/>
  <c r="G731" i="1"/>
  <c r="K731" i="1"/>
  <c r="H731" i="1"/>
  <c r="L731" i="1"/>
</calcChain>
</file>

<file path=xl/sharedStrings.xml><?xml version="1.0" encoding="utf-8"?>
<sst xmlns="http://schemas.openxmlformats.org/spreadsheetml/2006/main" count="3478" uniqueCount="2314">
  <si>
    <t>№ п/п</t>
  </si>
  <si>
    <t>Потребитель</t>
  </si>
  <si>
    <t>Наименование подстанции</t>
  </si>
  <si>
    <t>Наименование фидера</t>
  </si>
  <si>
    <t>Очередь ограничения, тыс. кВт*ч</t>
  </si>
  <si>
    <t>Вторичный получатель команд об аварийных ограничениях</t>
  </si>
  <si>
    <t>I</t>
  </si>
  <si>
    <t>II</t>
  </si>
  <si>
    <t>III</t>
  </si>
  <si>
    <t>IV</t>
  </si>
  <si>
    <t>V</t>
  </si>
  <si>
    <t>VI</t>
  </si>
  <si>
    <t>VII</t>
  </si>
  <si>
    <t>VIII</t>
  </si>
  <si>
    <t>IX</t>
  </si>
  <si>
    <t>X</t>
  </si>
  <si>
    <t>1</t>
  </si>
  <si>
    <t>Кузбасская энергосистема</t>
  </si>
  <si>
    <t xml:space="preserve"> ГРАФИК</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</si>
  <si>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</si>
  <si>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ограничения режима потребления электрической энергии на 2019/2020 гг.</t>
  </si>
  <si>
    <t>Итого по Филиалу ПАО «МРСК Сибири» - «Кузбассэнерго-РЭС»:</t>
  </si>
  <si>
    <t>С.Г. Тараданов</t>
  </si>
  <si>
    <t>ТП-14 от ф.10-4-З/14 от ПС 35 кВ Новая</t>
  </si>
  <si>
    <t>яч.4</t>
  </si>
  <si>
    <t>ТП-10 от ф.10-6-10 от ПС 110 кВ Воинская</t>
  </si>
  <si>
    <t>яч. 1,3,5,6</t>
  </si>
  <si>
    <t>ТП-36 от ф.10-8-36 от ПС 110 кВ Воинская; ТП-17 от ф.10-37-17 от ПС 110 кВ Воинская</t>
  </si>
  <si>
    <t>ТП-36 яч.1,3,5; 
ТП-17 яч. 4,6,8</t>
  </si>
  <si>
    <t>ТП-4, ТП-6, ТП-7 от ф.6-24-п от ПС 35 кВ Водозабор</t>
  </si>
  <si>
    <t>яч. 24</t>
  </si>
  <si>
    <t>ТП-2 от ф.10-7-2 от ПС 110 кВ Воинская</t>
  </si>
  <si>
    <t>яч. 7,5</t>
  </si>
  <si>
    <t>ТП-24, ТП-15, ТП-27 от ф.10-11-15 от ПС 110 кВ Воинская</t>
  </si>
  <si>
    <t>"Атака"</t>
  </si>
  <si>
    <t>Котельная, госпиталь, КЗД, общежитие, штаб в/ч01641, казарма в/ч01641, под.хоз в/ч 21005, кафе; ТП-12</t>
  </si>
  <si>
    <t>Казармы 7/1, 7/4, баня 7/6, штаб 7/49, узел связи; парк в/ч 21005, котельная</t>
  </si>
  <si>
    <t>ТП-4, ТП-6, ТП-79 (Полигон)</t>
  </si>
  <si>
    <t>Многоквартирные дома по ул. Тургенева, Гарнизонная,КНС-1, база ФБГУ ЦЖКУ, КНС-2.</t>
  </si>
  <si>
    <t>БрОС, Парк БМ №2, ПТОР, АЗС; казарма 5/44, казарма 5/78, общежите 5/180, склады 5/55, 5/81, 5/95, 5/102, 5/102, 5/127, 5/213; учебный корпус</t>
  </si>
  <si>
    <t>ТП-15 яч. 1,3,5,9,2,6,8; ТП-27 яч.3,5,2,4,8; ТП-16 яч.1; ТП-11 яч.1</t>
  </si>
  <si>
    <t>1.1</t>
  </si>
  <si>
    <t>1.2</t>
  </si>
  <si>
    <t>1.3</t>
  </si>
  <si>
    <t>1.4</t>
  </si>
  <si>
    <t>1.5</t>
  </si>
  <si>
    <t>1.6</t>
  </si>
  <si>
    <t>1.7</t>
  </si>
  <si>
    <t>1.8</t>
  </si>
  <si>
    <t>1.9</t>
  </si>
  <si>
    <t>1.10</t>
  </si>
  <si>
    <t>АО «Оборонэнерго»</t>
  </si>
  <si>
    <t>АО «Шахта Заречная»</t>
  </si>
  <si>
    <t xml:space="preserve">ПС 110 кВ Заречная </t>
  </si>
  <si>
    <t>АВ№30-34,40</t>
  </si>
  <si>
    <t>АВ№70,131,133,177,179</t>
  </si>
  <si>
    <t>АВ№426-429,483-486</t>
  </si>
  <si>
    <t>АВ№605,606,613-636,700</t>
  </si>
  <si>
    <t>Ф.6-2</t>
  </si>
  <si>
    <t>Ф.6-4</t>
  </si>
  <si>
    <t>КРУВ-6№7,8</t>
  </si>
  <si>
    <t>КРУВ-6№3,8</t>
  </si>
  <si>
    <t>КРУВ-6 №3</t>
  </si>
  <si>
    <t>АВ№2-7</t>
  </si>
  <si>
    <t>КРУВ-6№1,2</t>
  </si>
  <si>
    <t>АВ№2-6</t>
  </si>
  <si>
    <t>КРУН-6 №2,3,4</t>
  </si>
  <si>
    <t>КРУВ-6№4,7</t>
  </si>
  <si>
    <t>КРУВ-6№3,5,8</t>
  </si>
  <si>
    <t>ЯЧ№1,2,3,4</t>
  </si>
  <si>
    <t>АВ№1,2</t>
  </si>
  <si>
    <t>ОФ «Северная»</t>
  </si>
  <si>
    <t>Шахта "Березовская"</t>
  </si>
  <si>
    <t>Шахта "Первомайская"</t>
  </si>
  <si>
    <t>1.11</t>
  </si>
  <si>
    <t>1.12</t>
  </si>
  <si>
    <t>1.13</t>
  </si>
  <si>
    <t>1.14</t>
  </si>
  <si>
    <t>1.15</t>
  </si>
  <si>
    <t>1.16</t>
  </si>
  <si>
    <t>1.17</t>
  </si>
  <si>
    <t>1.18</t>
  </si>
  <si>
    <t>1.19</t>
  </si>
  <si>
    <t>1.20</t>
  </si>
  <si>
    <t>1.21</t>
  </si>
  <si>
    <t>1.22</t>
  </si>
  <si>
    <t>1.23</t>
  </si>
  <si>
    <t>АО «СШЭМК»</t>
  </si>
  <si>
    <t>Ф.6-3, Ф.6-16</t>
  </si>
  <si>
    <t>РП 6/0,4 «Склад ряд. угля» от РУ-6 ОФ "Северная" 
от ф.6-108 от ПС 35 кВ Березовская-Новая</t>
  </si>
  <si>
    <t>РП 6/0,4 «Главного корпуса» от РУ-6 ОФ "Северная" 
от ф.6-108 от ПС 35 кВ Березовская-Новая</t>
  </si>
  <si>
    <t>РП 6/0,4 «Склад готовой прод.» от РУ-6 ОФ "Северная" 
от ф.6-108 от ПС 35 кВ Березовская-Новая</t>
  </si>
  <si>
    <t>РП-6 «Техкомплекс» от ф.6-204 
от ПС 35 кВ Березовская-Новая</t>
  </si>
  <si>
    <t>РП-6 «Техкомплекс» от ф.6-105
от ПС 35 кВ Березовская-Новая</t>
  </si>
  <si>
    <t>РП-6 «6-ой уклон» от ф.6-3 от РП-6 «Техкомплекс» 
от ф.6-204 от ПС 35 кВ Березовская-Новая</t>
  </si>
  <si>
    <t>РП-6 «3-ий уклон» от ф.6-113 от ПС 35 кВ Березовская-Новая</t>
  </si>
  <si>
    <t>РП-6 «21 бр-га» от ф.6-19 от РП-6 «Техкомплекс» от ф.6-204 от ПС 35 кВ Березовская-Новая</t>
  </si>
  <si>
    <t>РП-0,4/0,24 Эл. цех от ф.6-26 от ПС 35 кВ Первомайская</t>
  </si>
  <si>
    <t>РП-6 «72 бр-г» от ф.6-22 от ПС 35 кВ Первомайская</t>
  </si>
  <si>
    <t>РП-0,4/0,23 «Автобаза» Эл. цех от ф.6-27 от ПС 35 кВ Первомайская</t>
  </si>
  <si>
    <t>РП-6 «71 бр-г» от ф.6-3 от ПС 35 кВ Первомайская</t>
  </si>
  <si>
    <t>РПП-6 «42 бр-г» от ф.6-22 от ПС 35 кВ Первомайская</t>
  </si>
  <si>
    <t>РПП-6 «42 бр-г» от ф.6-37 от ПС 35 кВ Первомайская</t>
  </si>
  <si>
    <t>РПП-6 «72 насосная» от ф.6-36 от ПС 35 кВ Первомайская</t>
  </si>
  <si>
    <t>РП-0,4/0,23 «Гл. подъем» от ф.6-27 от ПС 35 кВ Первомайская</t>
  </si>
  <si>
    <t>РП-0,4/0,23 №1,№2 от ф.6-26 от ПС 35 кВ Первомайская</t>
  </si>
  <si>
    <t>РП 6/0,4 «Вагоноопрокида» от РУ-6 ОФ "Северная" 
от ф.6-108 от ПС 35 кВ Березовская-Новая</t>
  </si>
  <si>
    <t>ПС 35 кВ ЦОФ Беловская</t>
  </si>
  <si>
    <t>ООО «ММК-УГОЛЬ»</t>
  </si>
  <si>
    <t xml:space="preserve">ПС 110 кВ ОП-6 </t>
  </si>
  <si>
    <t xml:space="preserve">ПС 110 кВ ОП-3 </t>
  </si>
  <si>
    <t>ЗС ТЭЦ, ПС 110кВ ОП-2, ОП-3, ОП-4, ОП-5, ОП-6, ОП-7, ОП-10, ОП-11, ОП-19</t>
  </si>
  <si>
    <t>ПС 110кВ Капитальная-3</t>
  </si>
  <si>
    <t>Центральная ТЭЦ</t>
  </si>
  <si>
    <t>ПС 35кВ Вентиляторная</t>
  </si>
  <si>
    <t>ПС 110 кВ Шерегеш-1</t>
  </si>
  <si>
    <t>ПС 35 кВ Шерегеш-3</t>
  </si>
  <si>
    <t>ПС 110 кВ Таштагольская</t>
  </si>
  <si>
    <t>ПС 110 кВ Казская, ПС 35кВ  Казская</t>
  </si>
  <si>
    <t>ООО "СтальЭмаль" филиал Новокузнецк</t>
  </si>
  <si>
    <t>АО "ЕВРАЗ ЗСМК" площадка рельсового проката</t>
  </si>
  <si>
    <t>ООО "Вторресурс-Переработка"</t>
  </si>
  <si>
    <t>ООО "Шахта Осинниковская"</t>
  </si>
  <si>
    <t>ООО "Шахта Грамотеинская"</t>
  </si>
  <si>
    <t>АО "ЕВРАЗ ЗСМК" шахта Шерегешская</t>
  </si>
  <si>
    <t>АО "ЕВРАЗ ЗСМК" шахта Таштагольская</t>
  </si>
  <si>
    <t>АО "ЕВРАЗ ЗСМК" шахта Казская</t>
  </si>
  <si>
    <t>ООО "Шахта  Алардинская"</t>
  </si>
  <si>
    <t>ООО "Шахта  Усковская"</t>
  </si>
  <si>
    <t>Филиал ОАО "Южкузбассуголь" - ООО "Шахта Ерунаковская-8"</t>
  </si>
  <si>
    <t>АО "ЕВРАЗ ЗСМК" Абагурская фабрика</t>
  </si>
  <si>
    <t>ООО "ЕвразЭнергоТранс"</t>
  </si>
  <si>
    <t>ПС 110 кВ Ширпотреб</t>
  </si>
  <si>
    <t>ООО "Шахта Есаульская"</t>
  </si>
  <si>
    <t>1.24</t>
  </si>
  <si>
    <t>1.25</t>
  </si>
  <si>
    <t>1.26</t>
  </si>
  <si>
    <t>1.27</t>
  </si>
  <si>
    <t>1.28</t>
  </si>
  <si>
    <t>1.29</t>
  </si>
  <si>
    <t>1.30</t>
  </si>
  <si>
    <t>1.31</t>
  </si>
  <si>
    <t>1.32</t>
  </si>
  <si>
    <t>ПС 110 кВ Обогатительная</t>
  </si>
  <si>
    <t>ПС 110 кВ Есаульская</t>
  </si>
  <si>
    <t>ПС 110 кВ Ерунаковская</t>
  </si>
  <si>
    <t>ПС 110 кВ Ульяновская</t>
  </si>
  <si>
    <t>ПС 110 кВ Малиновская</t>
  </si>
  <si>
    <t>АО "ЕВРАЗ ЗСМК" площадка строительного проката; ООО"Окси Сервис"; ИП Кучеренко; ООО "КузнецкЛАЗсервис"; ГСК "Строитель-3"</t>
  </si>
  <si>
    <t>Ф6 №10 ЦРП-2 ООО "Шахта "Юбилейная"</t>
  </si>
  <si>
    <t>ПС 110 кВ Северо-Байдаевская</t>
  </si>
  <si>
    <t>Магистральные ленточные конвейера</t>
  </si>
  <si>
    <t>ООО "Шахта "Юбилейная"</t>
  </si>
  <si>
    <t>20-Островская</t>
  </si>
  <si>
    <t>9-РП-10-1</t>
  </si>
  <si>
    <t>3-Точилино</t>
  </si>
  <si>
    <t>20-РП-11-2</t>
  </si>
  <si>
    <t>20-Сады</t>
  </si>
  <si>
    <t>6-13-Р</t>
  </si>
  <si>
    <t>9-Транспортный</t>
  </si>
  <si>
    <t>26-РП-36-2</t>
  </si>
  <si>
    <t>25-454-1</t>
  </si>
  <si>
    <t>15-Трамвайная</t>
  </si>
  <si>
    <t>25-РП-13-2</t>
  </si>
  <si>
    <t>26-425</t>
  </si>
  <si>
    <t>19-ОХ-1</t>
  </si>
  <si>
    <t>15-147</t>
  </si>
  <si>
    <t>22-429</t>
  </si>
  <si>
    <t>19-РП-44-2</t>
  </si>
  <si>
    <t>5-433</t>
  </si>
  <si>
    <t>11-РП-2-2</t>
  </si>
  <si>
    <t>15-РП-38-1</t>
  </si>
  <si>
    <t>3-484</t>
  </si>
  <si>
    <t>13-РП-4-1</t>
  </si>
  <si>
    <t>26-251/294</t>
  </si>
  <si>
    <t>24-РП-6-2</t>
  </si>
  <si>
    <t>ЦРП-1 (Центральная ТЭЦ ф.ЦРП-3)</t>
  </si>
  <si>
    <t>17-98</t>
  </si>
  <si>
    <t>18-181</t>
  </si>
  <si>
    <t>5-291-1</t>
  </si>
  <si>
    <t>34-486</t>
  </si>
  <si>
    <t>43-РП-СГМ-1</t>
  </si>
  <si>
    <t>27-648-2</t>
  </si>
  <si>
    <t>ЦРП-1 (Центральная ТЭЦ ф.ЦРП-1)</t>
  </si>
  <si>
    <t>7-16.</t>
  </si>
  <si>
    <t>ЦРП-2 (ПС-КФЗ-1 ф.10-8-Г)</t>
  </si>
  <si>
    <t>10-354</t>
  </si>
  <si>
    <t>19-437</t>
  </si>
  <si>
    <t>18-ЦРП-3-2</t>
  </si>
  <si>
    <t>11-295</t>
  </si>
  <si>
    <t>ЦРП-1 (Центральная ТЭЦ ф.ЦРП-2)</t>
  </si>
  <si>
    <t>6-39.</t>
  </si>
  <si>
    <t>5-РП-18-2</t>
  </si>
  <si>
    <t>6-375</t>
  </si>
  <si>
    <t>7-357</t>
  </si>
  <si>
    <t>Частные жилые дома, школа</t>
  </si>
  <si>
    <t>МКД, д/сады, школы, поликлиника, ВНС</t>
  </si>
  <si>
    <t>Частные жилые дома, ВНС</t>
  </si>
  <si>
    <t>МКД, университет</t>
  </si>
  <si>
    <t>Частные жилые дома, ВНС, Комбинат питания, котельная</t>
  </si>
  <si>
    <t>ПС-14 ЮКУ ПАО "МРСК Сибири", частные жилые дома, д/сад, школа, котельная, ВНС</t>
  </si>
  <si>
    <t>Частные жилые дома, ВНС, котельная, ТТП</t>
  </si>
  <si>
    <t>МКД, д/сады, школа, ВНС</t>
  </si>
  <si>
    <t>Частные жилые дома</t>
  </si>
  <si>
    <t>МКД, школа искусств, ТРЦ</t>
  </si>
  <si>
    <t>МКД, д/сады, школа, станция скорой помощи</t>
  </si>
  <si>
    <t>ООО ТК "Садовая" (торговый комплекс, котельная)</t>
  </si>
  <si>
    <t>МКД, д/сады, школа, институт, поликлиника, санаторий</t>
  </si>
  <si>
    <t>МКД, школа, училище, дом детства</t>
  </si>
  <si>
    <t>МКД, д/сады, Дворец творчества, Цирк, ВНС</t>
  </si>
  <si>
    <t>МКД, д/сад</t>
  </si>
  <si>
    <t>МКД, д/сады, школа, поликлиника, администрация района, АТС</t>
  </si>
  <si>
    <t>МКД, д/сад, ТРЦ</t>
  </si>
  <si>
    <t>МКД, д/сад, ПНС, ВНС</t>
  </si>
  <si>
    <t>МКД, д/сады, школы, детдом, университет, зонально-перинатальный центр, поликлиники, КНС, ВНС, Драмтеатр</t>
  </si>
  <si>
    <t>МКД, д/сад, д/приют, поликлиники, ВНС</t>
  </si>
  <si>
    <t>МКД, школы, д/сады, поликлиника, санаторий, культ.центр, администрация района</t>
  </si>
  <si>
    <t>МКД, д/сад, школы, университет</t>
  </si>
  <si>
    <t>МКД, д/сады, дом ребенка, поликлиника</t>
  </si>
  <si>
    <t>МКД, д/сад, поликлиника, ВНС</t>
  </si>
  <si>
    <t>МКД, д/сад, ВНС</t>
  </si>
  <si>
    <t>ООО УК "Грин Хаус"</t>
  </si>
  <si>
    <t>МКД, д/сад, школа, ВНС, Казначейство</t>
  </si>
  <si>
    <t>МКД, д/сады, школа</t>
  </si>
  <si>
    <t>МКД, частные жилые дома, колледж, ПНС</t>
  </si>
  <si>
    <t>МКД, д/сад, школа, поликлиника, мед.центры, ВНС</t>
  </si>
  <si>
    <t>Частные жилые дома, школа, котельная, ВНС</t>
  </si>
  <si>
    <t>МКД, д/сады, техникумы, поликлиника, Драмтеатр</t>
  </si>
  <si>
    <t>МКД, д/сады, школа, дом ребенка, оздоровительный центр, КНС, ВНС</t>
  </si>
  <si>
    <t>МКД, частные жилые дома, школы, д/сады, поликлиника</t>
  </si>
  <si>
    <t>МКД, частные жилые дома, школы, дом инвалидов, ВНС</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</si>
  <si>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</si>
  <si>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</si>
  <si>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</si>
  <si>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</si>
  <si>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</si>
  <si>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</si>
  <si>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</si>
  <si>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</si>
  <si>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</si>
  <si>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</si>
  <si>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</si>
  <si>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</si>
  <si>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</si>
  <si>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</si>
  <si>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</si>
  <si>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</si>
  <si>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</si>
  <si>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</si>
  <si>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</si>
  <si>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</si>
  <si>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</si>
  <si>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</si>
  <si>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</si>
  <si>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</si>
  <si>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</si>
  <si>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</si>
  <si>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</si>
  <si>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</si>
  <si>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</si>
  <si>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</si>
  <si>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</si>
  <si>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</si>
  <si>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</si>
  <si>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</si>
  <si>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</si>
  <si>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</si>
  <si>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</si>
  <si>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</si>
  <si>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</si>
  <si>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ООО «Горэлектросеть» г.Новокузнецк</t>
  </si>
  <si>
    <t>ПС 35 кВ №6 В.Островская</t>
  </si>
  <si>
    <t>ПС 35 кВ №2 Н.Островская</t>
  </si>
  <si>
    <t>ПС 35 кВ №5 Новая</t>
  </si>
  <si>
    <t>ЦРП-2 (ПС 110 кВ КФЗ-1 ф.10-8-Г)</t>
  </si>
  <si>
    <t>ЦРП-2 (ПС 110 кВ КФЗ-1 ф.10-39-Г)</t>
  </si>
  <si>
    <t>ПС 35 кВ №3 Южная</t>
  </si>
  <si>
    <t>ЦРП-4 (ПС 110 кВ Кузнецкая ф.10-16-Г)</t>
  </si>
  <si>
    <t>ПС 35 кВ №1 Центральная</t>
  </si>
  <si>
    <t xml:space="preserve"> (РУ-Брикетирница)</t>
  </si>
  <si>
    <t>РУ-Ж/Д ЭСТ</t>
  </si>
  <si>
    <t>РУ-Линия</t>
  </si>
  <si>
    <t>Брикетерница</t>
  </si>
  <si>
    <t>Ж/Д эстакада</t>
  </si>
  <si>
    <t xml:space="preserve">Линия </t>
  </si>
  <si>
    <t>ТП-10/0,4 КВ (РУ-Брикетирница)</t>
  </si>
  <si>
    <t>ТП-10/0,4 КВ (Ж/Д ЭСТ)</t>
  </si>
  <si>
    <t>ТП-10/0,4 КВ (линия)</t>
  </si>
  <si>
    <t>Филиал ООО "Завод ТЕХНО" г.Юрга</t>
  </si>
  <si>
    <t>РУ-6кВ ТП-9 по ф.1-6 ПС 110 кВ Опорная-19</t>
  </si>
  <si>
    <t>РУ-6кВ КТП-37 по ф.1-6 ПС 110 кВ Опорная-19</t>
  </si>
  <si>
    <t>ф.6-3, ф.6-19 РП-86 от ф.1-3, ф.2-11 ПС 110 кВ Опорная-19</t>
  </si>
  <si>
    <t>ф.6-2, ф.6-22 РП-86 от ф.1-3, ф.2-11 ПС 110 кВ Опорная-19</t>
  </si>
  <si>
    <t>РУ-6кВ ТП-20 по ф.2-8 ПС 110 кВ Опорная-19</t>
  </si>
  <si>
    <t>РУ-6кВ ТП-18 по ф.1-13 ПС 110 кВ Опорная-19</t>
  </si>
  <si>
    <t>ф.6-11 ПС 6/6,3кВ Разделительная, Ф.6-7-21, ф.6-20Н-21 ПС 6кВ №21 6/0,4 кВ от ф.6-22, 6-25, 6-11, 6-12 ПС 110/35/6 кВ Ново-Чертинская</t>
  </si>
  <si>
    <t>ф.6-3 ПС 6/6,3кВ Разделительная, Ф.6-7-21, ф.6-20Н-21 ПС 6кВ №21 6/0,4 кВ от ф.6-22, 6-25, 6-11, 6-12 ПС 110/35/6 кВ Ново-Чертинская</t>
  </si>
  <si>
    <t>ПС 110 кВ Краснокаменская № 19</t>
  </si>
  <si>
    <t xml:space="preserve">ф. 6-10, 6-12, 6-13 РП-16 6/0,4кВ от ПС 110 кВ №19 Краснокаменская  </t>
  </si>
  <si>
    <t>ф.10-7-С, ф.10-21-С</t>
  </si>
  <si>
    <t>ф.10-14, ф.10-18</t>
  </si>
  <si>
    <t>ф.10-6-М, ф.10-28-М</t>
  </si>
  <si>
    <t>ф.10-4-Ч</t>
  </si>
  <si>
    <t>яч. 2, 3, 8, 9, 10, 11, 12, 14, 15, 17, 20, 21, 22, 25, 32, РУ-0,4кВ ПС № 12 от ПС 35 кВ Шахта № 12</t>
  </si>
  <si>
    <t>ПС 110 кВ Афонинская</t>
  </si>
  <si>
    <t>ф.№ 2, ф. № 14 РП-17 6/0,4кВ от ПС 110 кВ Афонинская</t>
  </si>
  <si>
    <t>ПС 110 кВ Яшкинская</t>
  </si>
  <si>
    <t>ф.6-9-К</t>
  </si>
  <si>
    <t>ПС 110 кВ Толевая</t>
  </si>
  <si>
    <t>Ввод-1 ЗРУ-6 кВ ПС 110 кВ Толевая</t>
  </si>
  <si>
    <t>ПС 110 кВ Заводская</t>
  </si>
  <si>
    <t>ф.10-26-КШТ, ф.10-57-КШТ</t>
  </si>
  <si>
    <t>ГРУ 10 кВ Кемеровской ГРЭС</t>
  </si>
  <si>
    <t>РУ-0,4кВ ТП- 5 от ф.10-11, ф.10-29, ТП-15 от ф.10-12, ф.10-30 ЦРП-10 кВ Инвестстрой, яч.7, яч.40 ГРУ 10 кВ Кемеровской ГРЭС</t>
  </si>
  <si>
    <t>ф.6-21, ф.6-3, ф.6-25, ф.6-27  ПС 35/6 кВ Машзавод от  ПС 110 кВ Шахтовая</t>
  </si>
  <si>
    <t>ПС 110 кВ Южная</t>
  </si>
  <si>
    <t>РУ-0,4 кВ ТП-837, ТП-839 от ф.10-7 ПС 110 кВ Южная</t>
  </si>
  <si>
    <t>РП Кем. Мясокомбинат от ф.10-8-МК, ф.10-18-МК ПС 110 кВ Южная</t>
  </si>
  <si>
    <t>РУ-0,4кВ ТП-630 КВА (35/0,4 КВ) по ф.С-24 от ПС 110 кВ Шахтовая</t>
  </si>
  <si>
    <t>ф.6-6, ф.6-27 РП-501 от ф.6-48-КЦ, ф.6-52-КЦ ПС 110 кВ Ширпотреб ОП-5</t>
  </si>
  <si>
    <t>ПС 110 кВ Рудничная</t>
  </si>
  <si>
    <t>РУ-0,4 кВ ТП-1305, ТП-1307 от РП-38 10кВ от ПС 110 кВ Рудничеая</t>
  </si>
  <si>
    <t>ПС 110 кВ Ильинская-Гороская-1</t>
  </si>
  <si>
    <t xml:space="preserve">КТП-10/0,4кВ Прибрежное по ф.10-25-И ПС 110 кВ Ильинская-Городская-1 </t>
  </si>
  <si>
    <t>ПС 35 кВ Костёнковская</t>
  </si>
  <si>
    <t>КТП-10/0,4кВ Костёнково по ф.10-5-Б ПС 35 кВ Костёнковская</t>
  </si>
  <si>
    <t>ПС 35 кВ Куйбышевская</t>
  </si>
  <si>
    <t>КТП-6/0,4кВЗагорские Усадьбы по ф.6-10-ПФ-1 ПС 35 кВ Костёнковская</t>
  </si>
  <si>
    <t>ПС 35 кВ ВПС "Березовская"</t>
  </si>
  <si>
    <t xml:space="preserve">  ТП-Чистая вода по ф. 6-17-ВПС ПС ВПС "Березовская"</t>
  </si>
  <si>
    <t>ПС 110 кВ Ново-Чертинская</t>
  </si>
  <si>
    <t>ПС 110 кВ Шахтовая</t>
  </si>
  <si>
    <t>ПС 110 кВ Опорная-19</t>
  </si>
  <si>
    <t>ЗАО "Кузнецкмонтажстройдеталь"</t>
  </si>
  <si>
    <t>ООО "Коксохиммонтаж - Кузнецк"</t>
  </si>
  <si>
    <t>ООО "Завод по ремонту ГШО", Болдырева А.В., ООО "Тринити"</t>
  </si>
  <si>
    <t>ООО "Система"</t>
  </si>
  <si>
    <t>ООО "Реалти", ООО "Электромонтаж-4", ООО "Дробильные машины", ООО "Премьер-Логистик", ООО "ЭнергоСеть", Воронов Е.Е., ООО "Металлургстрой", ООО "Континент Инвест", ООО "Тат-Дизель", ИП Рубцов Л.Л., Канашевский В.И., ООО "Кузбасская ярмарка", ООО "Аверс", ООО "НДСК им.А.В. Косилова",  ООО "Тринити", ООО "ТК Трансуголь"</t>
  </si>
  <si>
    <t xml:space="preserve">ЗАО "АВА плюс два", ГУ МЧС России по КО, ООО "Ресурсы", ООО "Запсибремонт", ИП Сахаров А.В., ООО "ЭлКо", ООО "ПМП "Электросфера", ООО "Клязьма Инвест", Переверзев А.А., ООО "Таурус", ООО "ИЗОТЭК", ООО "НК-СтройАвтосиб",  ООО "НСУМ-НК",  ООО "Аква-Сервис", ИП Волобуева Е.А., Приймак Е.В., ОАО "Новокузнецкметаллургмонтаж", ООО "ТД Промтехника им.О.В. Басманова", ООО "СК Металлстройсервис" </t>
  </si>
  <si>
    <t>ООО "КДВ Яшкино""</t>
  </si>
  <si>
    <t>ООО "Кузбасский скарабей", ПАО "МРСК-Сибири"</t>
  </si>
  <si>
    <t>ООО "Полимердор", Бакушев С.А., ИП Зайцев Н.И., ГСК "Текстильщик", ООО "Восток-Авто", ООО "Трак Мастер", ООО "Плаза", Осипчук Е.А., ИП Луцкая О.С., ООО "Сербика", ООО ХК "Вектор", ООО "Картофельный папа", Рахмедзянов А.В., ООО "Орхидея", Путилктн В.А., Потапов В.Л., Тушина Е.Н., ИП Брославченко А.И., Логинов К.С., ООО "ГофроТорг"</t>
  </si>
  <si>
    <t>ООО "ММК-Уголь" (шахта "Чертинская-Коксовая")</t>
  </si>
  <si>
    <t>ООО "СТК"</t>
  </si>
  <si>
    <t>ОАО "ОМТ"</t>
  </si>
  <si>
    <t>ООО "Холлифуд"</t>
  </si>
  <si>
    <t>ООО "Кемэнерго"</t>
  </si>
  <si>
    <t>Турбазы, ПАО"МРСК-Сибири" население</t>
  </si>
  <si>
    <t>ООО "Шахта № 12", ООО "НК-ОЙЛ", Мазалов О.В., Управление по благоустройству г.Киселёвск, ООО "ЭКО+"</t>
  </si>
  <si>
    <t>ООО "Вахрушевская автобаза"</t>
  </si>
  <si>
    <t>ООО "Тандем"</t>
  </si>
  <si>
    <t>ООО "Горнорежущий инструмент"</t>
  </si>
  <si>
    <t>ООО "Агро"</t>
  </si>
  <si>
    <t>ООО "АГ-Кемеровский мясокомбинат"</t>
  </si>
  <si>
    <t>ООО "ЭМС Западная Сибирь"</t>
  </si>
  <si>
    <t>АО "АТТ Групп"</t>
  </si>
  <si>
    <t>ООО "Красная Горка" (МКД-5), физ.лица-4, НО "Фонд РЖС", МДОУ № 238 "Центр развития ребенка" д/с</t>
  </si>
  <si>
    <t>Население (физ.лицо-81)</t>
  </si>
  <si>
    <t>Население (физ.лицо-25)</t>
  </si>
  <si>
    <t>Население (физ.лицо-40)</t>
  </si>
  <si>
    <t>ООО "Чистая вода"</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</si>
  <si>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</si>
  <si>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</si>
  <si>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</si>
  <si>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</si>
  <si>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</si>
  <si>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</si>
  <si>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</si>
  <si>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</si>
  <si>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</si>
  <si>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</si>
  <si>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</si>
  <si>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</si>
  <si>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</si>
  <si>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</si>
  <si>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</si>
  <si>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</si>
  <si>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</si>
  <si>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</si>
  <si>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</si>
  <si>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</si>
  <si>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</si>
  <si>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</si>
  <si>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</si>
  <si>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</si>
  <si>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</si>
  <si>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</si>
  <si>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</si>
  <si>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</si>
  <si>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</si>
  <si>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</si>
  <si>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</si>
  <si>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АО "СибПСК"</t>
  </si>
  <si>
    <t>1.103</t>
  </si>
  <si>
    <t>1.104</t>
  </si>
  <si>
    <t>1.105</t>
  </si>
  <si>
    <t>1.106</t>
  </si>
  <si>
    <t>1.107</t>
  </si>
  <si>
    <t>1.108</t>
  </si>
  <si>
    <t>1.109</t>
  </si>
  <si>
    <t>1.110</t>
  </si>
  <si>
    <t>1.111</t>
  </si>
  <si>
    <t>1.112</t>
  </si>
  <si>
    <t>1.113</t>
  </si>
  <si>
    <t>1.114</t>
  </si>
  <si>
    <t>1.115</t>
  </si>
  <si>
    <t>1.116</t>
  </si>
  <si>
    <t>1.117</t>
  </si>
  <si>
    <t>ПС 110 кВ Распадская-1</t>
  </si>
  <si>
    <t>ПС 35 кВ Породная</t>
  </si>
  <si>
    <t>ЦРП 6 кВ Котельной</t>
  </si>
  <si>
    <t>ЦРП 6 кВ РМЗ</t>
  </si>
  <si>
    <t>ПС 35 кВ ГМЗ</t>
  </si>
  <si>
    <t>ПС 110 кВ ЦОФ Сибирь</t>
  </si>
  <si>
    <t>ПС 110 кВ Северный Борт</t>
  </si>
  <si>
    <t>ПС 110 кВ Талдинская</t>
  </si>
  <si>
    <t>ПС 35 кВ Листвянская</t>
  </si>
  <si>
    <t>ПАО "Южный Кузбасс" (разрез)</t>
  </si>
  <si>
    <t>ПАО "Южный Кузбасс" (ЦОФ)</t>
  </si>
  <si>
    <t>АО "Распадская" (шахта)</t>
  </si>
  <si>
    <t>ОФ "Распадская" (ОФ)</t>
  </si>
  <si>
    <t>ПАО "ЮК ГРЭС"</t>
  </si>
  <si>
    <t>ПАО "Южный Кузбасс" (шахта)</t>
  </si>
  <si>
    <t>ПАО "Южный Кузбасс" (ОФ)</t>
  </si>
  <si>
    <t>АО "Междуречье"</t>
  </si>
  <si>
    <t>ОАО "Разрез Томусинский"</t>
  </si>
  <si>
    <t>МУП "МТСК"</t>
  </si>
  <si>
    <t>ОАО "Томусинский ремонтно-механический завод"</t>
  </si>
  <si>
    <t>ОАО ГМЗ</t>
  </si>
  <si>
    <t>ПАО "Южный Кузбасс"</t>
  </si>
  <si>
    <t>ООО "Талдинский Западный"</t>
  </si>
  <si>
    <t>ООО "ТалТэк"</t>
  </si>
  <si>
    <t>ООО "Ресурс"</t>
  </si>
  <si>
    <t>АО "Салек" (шахта)</t>
  </si>
  <si>
    <t>АО "СУЭК-Кузбасс" (шахта)</t>
  </si>
  <si>
    <t>АО "Шахтоуправление "Талдинское-Южное"</t>
  </si>
  <si>
    <t>АО "Шахтоуправление "Талдинское-Кыргайское"</t>
  </si>
  <si>
    <t>АО "Миратэкс Групп"</t>
  </si>
  <si>
    <t>ОАО "УК "Кузбассразрезуголь"</t>
  </si>
  <si>
    <t>ООО "Сибэнергоуголь"</t>
  </si>
  <si>
    <t>ПС 35 кВ Узунгольская, ПС 35 кВ Сибиргинская-1, ПС 35 кВ Высотная</t>
  </si>
  <si>
    <t>ПС 110 кВ Распадская-1,2,3 ,ЦРП 6 кВ блок №3,5</t>
  </si>
  <si>
    <t>ПС 110 кВ Талдинская, ПС 110 кВ Казанковская, ПС 35 кВ Центральная, ПС 35 кВ  Восточная</t>
  </si>
  <si>
    <t>ПС 110 кВ Томусинская, ПС 110 кВ Красногорская</t>
  </si>
  <si>
    <t>ПС 110 кВ Куреинская, Красногорская, Томусинская, ПС 35 кВ Ольжерасская, Кийзакская, Таежная, Экскаваторная, Узунгольская, Сортировочная, Пойменная, Копшагольская, Табаласская</t>
  </si>
  <si>
    <t>ПС 110 кВ Красногорская, Томусинская, ПС 35 кВ Угольная, Клетевая, Копшагольская, Коксовая</t>
  </si>
  <si>
    <t>ПС 110 кВ Распадская-1, Томусинская, ЦРП 6 кВ Сибиргинского, Томусинского, ЦЭММ</t>
  </si>
  <si>
    <t>1.118</t>
  </si>
  <si>
    <t>1.119</t>
  </si>
  <si>
    <t>1.120</t>
  </si>
  <si>
    <t>1.121</t>
  </si>
  <si>
    <t>1.122</t>
  </si>
  <si>
    <t>1.123</t>
  </si>
  <si>
    <t>1.124</t>
  </si>
  <si>
    <t>1.125</t>
  </si>
  <si>
    <t>АО "Электросеть"</t>
  </si>
  <si>
    <t>КАО «Азот»</t>
  </si>
  <si>
    <t>Шины ГРУ 6 кВ НК ТЭЦ, шины ЗРУ-110 кВ НК ТЭЦ</t>
  </si>
  <si>
    <t>ОАО "Знамя"</t>
  </si>
  <si>
    <t>ПС 35 кВ Знамя</t>
  </si>
  <si>
    <t>Ф 6-10, Ф6-21</t>
  </si>
  <si>
    <t>МКУ "Управление по благоустройству"</t>
  </si>
  <si>
    <t>ТП-11 от ПС 35 кВ Знамя</t>
  </si>
  <si>
    <t>АВ 0,4кВ "освещение дороги"</t>
  </si>
  <si>
    <t>ООО "Кузбасспромсвязьмонтаж"</t>
  </si>
  <si>
    <t>яч.1</t>
  </si>
  <si>
    <t>ОАО "Знамя" (производство) по дог. №661253</t>
  </si>
  <si>
    <t>ПАО "Кузбассэнергосбыт" (население, субабоненты), ОАО "Знамя" по дог. №665515</t>
  </si>
  <si>
    <t>1.126</t>
  </si>
  <si>
    <t>1.127</t>
  </si>
  <si>
    <t>1.128</t>
  </si>
  <si>
    <t>1.129</t>
  </si>
  <si>
    <t>1.130</t>
  </si>
  <si>
    <t>1.131</t>
  </si>
  <si>
    <t>1.132</t>
  </si>
  <si>
    <t>1.133</t>
  </si>
  <si>
    <t>ТП-5 (яч.4, яч.18), ТП-14 (яч.16), яч.21,23 от ПС 35 кВ Знамя</t>
  </si>
  <si>
    <t>АВ 0,4кВ "зд.105",  "зд.103/112",  "зд.9",  "зд.100", АВ 0,4кВ зд."201", "зд.205", зд.208", "зд.205Д"</t>
  </si>
  <si>
    <t>ОАО "ЗСЖД" - филиал ОАО "РЖД". Собственные потребители, электротяга. Тайгинская ДЭС.</t>
  </si>
  <si>
    <t>ОАО "ЗСЖД" - филиал ОАО "РЖД"</t>
  </si>
  <si>
    <t>ПС 110 кВ Тутальская, Тальменка, Литвиново, Хопкино, Кузель, Тайга, Пихтач, Судженка, Яя, Ижморская, Иверка, Берикульская, Антибесская, БП 3704 км, Сураново</t>
  </si>
  <si>
    <t>ОАО "ЗСЖД" - филиал ОАО "РЖД". Собственные потребители, электротяга. Кемеровская ДЭС.</t>
  </si>
  <si>
    <t>ПС 110 кВ Юрга-2, Разъезд 31 км, Разъезд 54 км, Разъезд 79 км, Топки тяговая, Нацмен, Топки тяговая, Разъезд 157 км, Раскатиха, Ленинск-Кузнецк Тяговая, Буреничево, Предкомбинат, Шахтер, Барзас, Кайгур, Челы</t>
  </si>
  <si>
    <t>ООО «ММК-Уголь» Шахта «Костромовская»</t>
  </si>
  <si>
    <t>Наружное освещение промплощадки</t>
  </si>
  <si>
    <t>Водопонижающие скважины восточного крыла шахты</t>
  </si>
  <si>
    <t>Дегазационные установки</t>
  </si>
  <si>
    <t>ПС 110 кВ Костромовская</t>
  </si>
  <si>
    <t>Ф 6-15-ВНС, Ф 6-13-ЖД</t>
  </si>
  <si>
    <t>Ф 6-5-ВФНС, Ф 6-6-ВФНС</t>
  </si>
  <si>
    <t>Ф 6-23-НИК, Ф 6-24-НИК</t>
  </si>
  <si>
    <t>Все фидеры предприятия</t>
  </si>
  <si>
    <t>ПС 110 кВ Топкинская</t>
  </si>
  <si>
    <t>ООО "Топкинский цемент"</t>
  </si>
  <si>
    <t>ПС № 10 ООО "Химпром" (яч. №9 от КемГРЭС)
ПС №1 ООО "Химпром"</t>
  </si>
  <si>
    <t>Ввод №5
Ввод №0</t>
  </si>
  <si>
    <t>ООО "Химпром"</t>
  </si>
  <si>
    <t>ООО "Разрез Березовский"</t>
  </si>
  <si>
    <t>ООО "Электропром"</t>
  </si>
  <si>
    <t>ООО "Участок Коксовый"</t>
  </si>
  <si>
    <t>ОАО "Р-з Киселевский"</t>
  </si>
  <si>
    <t>ОАО "Поляны"</t>
  </si>
  <si>
    <t>ООО "ОФ "ТАЙБИНСКАЯ"</t>
  </si>
  <si>
    <t>СП ООО "Барзасское товарищество"</t>
  </si>
  <si>
    <t>ООО "Ш.Тихова"</t>
  </si>
  <si>
    <t>ПС 35 кВ №2 Тайбинская</t>
  </si>
  <si>
    <t xml:space="preserve">ПС 110 кВ Тиховская </t>
  </si>
  <si>
    <t>ООО "ОЭСК"</t>
  </si>
  <si>
    <t>ф 6-9, 6-14, 6-1</t>
  </si>
  <si>
    <t>ПС 110 кВ Товарищ
ПС 35 кВ Романовская</t>
  </si>
  <si>
    <t>Ф.6-6, 6-5, 6-11</t>
  </si>
  <si>
    <t>Ф.6-17-В, 6-11</t>
  </si>
  <si>
    <t>ПС 35 кВ №10 Р-з Киселевский</t>
  </si>
  <si>
    <t>ПС 35 кВ №13 ш. Краснокаменская</t>
  </si>
  <si>
    <t xml:space="preserve">ПС 35 кВ №1 Киселевская подрайонная </t>
  </si>
  <si>
    <t>ф.1,2,3,4,5,7,10,11,18,19,22,23,24</t>
  </si>
  <si>
    <t>ПС 35 кВ Электромашина</t>
  </si>
  <si>
    <t>ф.6-5</t>
  </si>
  <si>
    <t>ПС 35 кВ Матюшенская</t>
  </si>
  <si>
    <t>1.134</t>
  </si>
  <si>
    <t>1.135</t>
  </si>
  <si>
    <t>1.136</t>
  </si>
  <si>
    <t>1.137</t>
  </si>
  <si>
    <t>1.138</t>
  </si>
  <si>
    <t>1.139</t>
  </si>
  <si>
    <t>1.140</t>
  </si>
  <si>
    <t>1.141</t>
  </si>
  <si>
    <t>1.142</t>
  </si>
  <si>
    <t>1.143</t>
  </si>
  <si>
    <t>1.144</t>
  </si>
  <si>
    <t>ПС 110 кВ Юбилейная</t>
  </si>
  <si>
    <t>ПС 35 кВ Октябринская</t>
  </si>
  <si>
    <t>ПС 35 кВ Дмитриевская</t>
  </si>
  <si>
    <t>ООО "Боровково"</t>
  </si>
  <si>
    <t xml:space="preserve">ПС 35 Вентиляторная </t>
  </si>
  <si>
    <t>АО "ш.Полосухинская"</t>
  </si>
  <si>
    <t xml:space="preserve">АО "ш. Антоновская" </t>
  </si>
  <si>
    <t>АО "Шахта "Большевик"</t>
  </si>
  <si>
    <t xml:space="preserve">ОФ Антоновская </t>
  </si>
  <si>
    <t>АО "Разрез Октябринский"</t>
  </si>
  <si>
    <t>ООО "Птицефабрика Инская"</t>
  </si>
  <si>
    <t>ООО ППФ "Снежинская"</t>
  </si>
  <si>
    <t xml:space="preserve">ООО "Шахта Грамотеинская" </t>
  </si>
  <si>
    <t>ООО "СибЭнергоТранс-42"</t>
  </si>
  <si>
    <t xml:space="preserve">ПС 110 кВ Цинкзаводская </t>
  </si>
  <si>
    <t>1.145</t>
  </si>
  <si>
    <t>1.146</t>
  </si>
  <si>
    <t>1.147</t>
  </si>
  <si>
    <t>1.148</t>
  </si>
  <si>
    <t>1.149</t>
  </si>
  <si>
    <t>1.150</t>
  </si>
  <si>
    <t>1.151</t>
  </si>
  <si>
    <t>1.152</t>
  </si>
  <si>
    <t>участок№1, №2, Ленты пл30, пл.29, пл.26</t>
  </si>
  <si>
    <t>Ф6-4 А, Ф6-47 А, Ф6-53</t>
  </si>
  <si>
    <t>Ф6-3Б, Ф6-15Б, Ф6-21Б, Ф6-58Б</t>
  </si>
  <si>
    <t>ф-6-109,203</t>
  </si>
  <si>
    <t>Ф-6-19-к, Ф-6-9-к</t>
  </si>
  <si>
    <t>ф 6-5Н</t>
  </si>
  <si>
    <t>Университет, Лицей, Суд, Гос. Архив КО,  Школа, АТС, МЧС, Дом Радио. Дома коммунального сектора</t>
  </si>
  <si>
    <t>АТС, Д/С, Дома коммунального сектора</t>
  </si>
  <si>
    <t>Школы, Д/С, Дома коммунального сектора</t>
  </si>
  <si>
    <t>ТУЛР, Д/С, Дома коммунального сектора</t>
  </si>
  <si>
    <t xml:space="preserve">Д/С,  Дома коммунального сектора </t>
  </si>
  <si>
    <t>Школа,  Д/С, АТС-36, 2 Банка, Дома коммунального сектора</t>
  </si>
  <si>
    <t>ТРК "Лапландия"</t>
  </si>
  <si>
    <t>Цирк, Гимназия, Дома коммунального сектора</t>
  </si>
  <si>
    <t>Цирк, Д/С, Дома коммунального сектора</t>
  </si>
  <si>
    <t>Д/С,  АТС, Дома коммунального сектора</t>
  </si>
  <si>
    <t>ЦТП, Дома коммунального сектора</t>
  </si>
  <si>
    <t>ПНС-3, АТС-52, 2 Д/С, Школа , Дома коммунального сектора</t>
  </si>
  <si>
    <t>ОБЛБОЛЬНИЦА, ГИБДД, Отд. Фед. Казначейства, Дома коммунального сектора</t>
  </si>
  <si>
    <t>ОБЛБОЛЬНИЦА, Д/С, ГИБДД, Дома коммунального сектора</t>
  </si>
  <si>
    <t>Поликлиники,  ЦТП, Д/Дом,  Д/С, Школа, Дома коммунального сектора</t>
  </si>
  <si>
    <t>Поликлиники,  ЦТП, Д/Дом,  Д/С, Школы, Дома коммунального сектора</t>
  </si>
  <si>
    <t>Банк,  ЦТП, ПНС, Д/С, Дома коммунального сектора</t>
  </si>
  <si>
    <t>Д/Больница,  Школа, ЦТП, Дома коммунального сектора</t>
  </si>
  <si>
    <t>Банк, Школа, ПНС, Дома коммунального сектора</t>
  </si>
  <si>
    <t>Поликлиника, Школы,  Д/С,  ПНС, ЦТП. Дома коммунального сектора</t>
  </si>
  <si>
    <t>АТС,   Д/С,  Школа,  ЦТП, Дома коммунального сектора</t>
  </si>
  <si>
    <t>3 Школы, Банк, Дома коммунального сектора</t>
  </si>
  <si>
    <t>3 Д/С, Школа, Банк, ЦТП, Дома коммунального сектора</t>
  </si>
  <si>
    <t>Школа, Банк, Д/С, ЦТП, Дома коммунального сектора</t>
  </si>
  <si>
    <t>Поликлиника, Школы,  Д/С,  ПНС, Дома коммунального сектора</t>
  </si>
  <si>
    <t>Медицинская Академия, КЕМТИПП, ЦТП, Д/С, Дома коммунального сектора</t>
  </si>
  <si>
    <t>Прокуратура, Банк, Дома коммунального сектора</t>
  </si>
  <si>
    <t>Прокуратура, Банк, Д/Санаторий, Поликлиника, Школа, Дома коммунального сектора</t>
  </si>
  <si>
    <t>Поликлиника, Школа, Дома коммунального сектора</t>
  </si>
  <si>
    <t>Магазины, кафе, киоски, аптека, пульт охраны, ЦТП №8, офисы, гаражи, детские сады, оптика, ЦТП №7 (рез.), Банк Москвы, жилые дома, студия "Слайсинг", "Сибирский цирюльник", ЦТП №9, парикмахерские, управление соцзащиты, частные гаражи, химчистка, бизнес-отель "Виктория", управление судебных приставов, Энергосбыт ОАО "Кузбассэнерго", аптеки, фотоцентры, стоматологические кабинеты, ООО "Губернская страховая компания", бойлерная №10, противотуберкулезный диспансер, ООО "Совкомбанк", "Билайн", "Теле2", поликлиника №2, женская консультация, ФТО, жилые дома</t>
  </si>
  <si>
    <t>Магазины, офисы, ООО "Водоканал" терморобот, БС Кемеровского филиала ООО "Т2 Мобайл" гаражи, уличное освещение УЖО Администрации Ленинск-Кузнецкого города, МБУК "ДК "Строитель",  ГКУЗ КО ЛКПБ, ГКУЗ КО ЛКПБ  филиал поликлиника № 4, ЗАО "Кузбасспечать", столярный цех, ООО "Мобильные телесистемы", ПАО "Вымпел-Коммуникациии" Барнаульский филиал, нежилые помещения, частный сектор, ООО УЕЗ ЖКУ г. Ленинска-Кузнецкого - МКД</t>
  </si>
  <si>
    <t>Магазины, АТС, дом спорта, КНС, аптеки, киоски, гаражи казначейства, пульт охраны, парикмахерские, фотосервис, ООО "Телеком", склады, стоматологический кабинет, оздоровительный центр, детский приют, Сибирская страховая компания", жилые дома</t>
  </si>
  <si>
    <t>Ленинск-Кузнецкий горнотехнический техникум, МБДОУ 'Детский сад № 18',  Межмуниципальный отдел МВД  РФ 'Ленинск-Кузнецкий' ,  павильон 'Сибирские блины", ФГУП 'Почта России', офисы, магазины, аптеки, фотосалон, жилые дома</t>
  </si>
  <si>
    <t>Магазины, центральная ветеринарная лечебница, семеноводческая лаборатория,  художественная школа, такси "Вояж", отделение милиции, отдел по борьбе с экономическими преступлениями, детский парк, пульт охраны, ПТУ, ритуальные услуги, дворец творчества детей, гаражи, пульт охраны, центр обеспечения единства измерений, котельные, ООО "Сибдамельновомаг", школа, нежилые помещения, жилые дома.</t>
  </si>
  <si>
    <t>Магазины, станция теле2, мебельный цех,  школа, котельная №40, киоск,  автостоянка, церковь баптистов, АЗС, жилые дома</t>
  </si>
  <si>
    <t>ФСБ, Администрация Кемеровской области, Главпочтамт, Д/С, Школы, Драмтеатр, Университет, Банки, Дома коммунального сектора</t>
  </si>
  <si>
    <t>Д/С, Суд, Банк, Дома коммунального сектора</t>
  </si>
  <si>
    <t>Д/С, Школы, Госпиталь ветеранов ВОВ, Театры, Банки, Дома коммунального сектора</t>
  </si>
  <si>
    <t>Д/С, Школы, Больницы, КузГТУ, Дома коммунального сектора</t>
  </si>
  <si>
    <t>Д/С, Школы, Стоматологии, Госпиталь ветеранов ВОВ, ФСБ, Администрация Кемеровской области, Банки, Дома коммунального сектора</t>
  </si>
  <si>
    <t>Пожарная часть, Театр, Банки, Дома коммунального сектора</t>
  </si>
  <si>
    <t>Парк чудес, Тепловой пункт, Банки, Колледж, УВД, Кемвод, Суд, Следственный комитет, МРСК Сибири, СКЭК, ФНС, ФМС, Дома коммунального сектора</t>
  </si>
  <si>
    <t>Театр, Больницы, Администрация Города, Банк, Дома коммунального сектора</t>
  </si>
  <si>
    <t>Больница, Школа, Театр, Дома коммунального сектора</t>
  </si>
  <si>
    <t>УВД, Суд, Д/С, ФССП, ФНС, Банк, Дома коммуналльного сектора</t>
  </si>
  <si>
    <t>Пожарная часть, Следственный комитет, Дома частного сектора</t>
  </si>
  <si>
    <t>Институт, КТСК, МВД</t>
  </si>
  <si>
    <t>КТТУ</t>
  </si>
  <si>
    <t>Школа, Северо-Кузбасская Сетевая Компания, Дома частного сектора</t>
  </si>
  <si>
    <t>Банк, Школа, Д/С, Дома частного сектора</t>
  </si>
  <si>
    <t>Д/С, Больница, Стоматология, Институт, Колледж, ТУЗР, Администрация, Суд, Наркологический диспансер, УВД, Дома коммунального и частного сектора</t>
  </si>
  <si>
    <t>Администрация, больницы, военкомат, диспансер, ТУЦР, Д/С, КузГТУ, ГУВД, Банк, УМВД, Дома коммунального сектора</t>
  </si>
  <si>
    <t>Зернопродукт</t>
  </si>
  <si>
    <t>Налоговая, Д/С, ФССП, РЖД, Больница, УВД, Школа, Суд, Дома коммунального сектора</t>
  </si>
  <si>
    <t>Опытно-механический завод, Кемеровохлеб, Гормолзавод № 2</t>
  </si>
  <si>
    <t>Таможня, Д/С, Поликлиника, Школа, Суд, Оборонэнерго, Дома коммунального и частного сектора</t>
  </si>
  <si>
    <t>ПНС "Кемвод", Д/С, Поликлиника, Школа, Банк, Дома коммунального сектора</t>
  </si>
  <si>
    <t>ПНС "Кемвод", Д/С, Поликлиника, Школа, Банк, Военкомат, Дома коммунального и частного сектора</t>
  </si>
  <si>
    <t>Кемеровохлеб, Стоматология, Гормолзавод № 2, Автовокзал</t>
  </si>
  <si>
    <t>Дома частного сектора</t>
  </si>
  <si>
    <t>ООО Ровер</t>
  </si>
  <si>
    <t>ТП-152 пос.Барзас, коммунальный сектор</t>
  </si>
  <si>
    <t>ТП-88, АЗС, Барзасское товарищество</t>
  </si>
  <si>
    <t>ТП-136 о/л Юбилейный, ТП-141 о/л Ласточка, ТП-о/л Орленок</t>
  </si>
  <si>
    <t>ТП-135 Т-1, НФС</t>
  </si>
  <si>
    <t>ТП-139 Т-1, Водоподъем № 1</t>
  </si>
  <si>
    <t>ТП-Щебкарьер</t>
  </si>
  <si>
    <t>ТП-гаражный кооператив</t>
  </si>
  <si>
    <t>ТП-147, ПНС</t>
  </si>
  <si>
    <t>ТП-СКПТУ</t>
  </si>
  <si>
    <t>РП-1</t>
  </si>
  <si>
    <t>ТП-35, 36</t>
  </si>
  <si>
    <t>РП-12 Т-1</t>
  </si>
  <si>
    <t>ТП-92</t>
  </si>
  <si>
    <t>ТП-83</t>
  </si>
  <si>
    <t>ТП-28</t>
  </si>
  <si>
    <t>ТП-30 Т-2</t>
  </si>
  <si>
    <t>ТП-27</t>
  </si>
  <si>
    <t>ТП-162 Т-1</t>
  </si>
  <si>
    <t>ТП-164 Т-1</t>
  </si>
  <si>
    <t>ТП-165 Т-2</t>
  </si>
  <si>
    <t>РП-10</t>
  </si>
  <si>
    <t>ТП-171 Т-2</t>
  </si>
  <si>
    <t>ТП-БЭМЗ</t>
  </si>
  <si>
    <t>РП-2-26</t>
  </si>
  <si>
    <t>РП-6-7</t>
  </si>
  <si>
    <t>РП-6-9</t>
  </si>
  <si>
    <t>РП-6-10</t>
  </si>
  <si>
    <t>РП-2-12</t>
  </si>
  <si>
    <t>РП-9-7</t>
  </si>
  <si>
    <t>РП-19-9</t>
  </si>
  <si>
    <t>РП-19-10</t>
  </si>
  <si>
    <t>РП-2-11</t>
  </si>
  <si>
    <t>РП-2-6</t>
  </si>
  <si>
    <t>РП-2-25</t>
  </si>
  <si>
    <t>РП-26-21</t>
  </si>
  <si>
    <t>РП-9-8</t>
  </si>
  <si>
    <t>РП-9-10</t>
  </si>
  <si>
    <t>РП-9-13</t>
  </si>
  <si>
    <t>РП-11-1</t>
  </si>
  <si>
    <t>РП-11-10</t>
  </si>
  <si>
    <t>РП-15-9</t>
  </si>
  <si>
    <t>РП-15-15</t>
  </si>
  <si>
    <t>РП-15-10</t>
  </si>
  <si>
    <t>РП-15-12</t>
  </si>
  <si>
    <t>РП-15-14</t>
  </si>
  <si>
    <t>РП-3-3</t>
  </si>
  <si>
    <t>РП-3-11</t>
  </si>
  <si>
    <t>РП-3-14</t>
  </si>
  <si>
    <t>РП-15-11</t>
  </si>
  <si>
    <t>РП-15-13</t>
  </si>
  <si>
    <t>РП-3-10</t>
  </si>
  <si>
    <t>РП-11-9</t>
  </si>
  <si>
    <t>РП-11-20</t>
  </si>
  <si>
    <t>РП-20-13</t>
  </si>
  <si>
    <t>РП-1 ф.6-13-Б</t>
  </si>
  <si>
    <t>ф.6-13-Ц</t>
  </si>
  <si>
    <t>РП-3 ф.6-10-320</t>
  </si>
  <si>
    <t xml:space="preserve"> </t>
  </si>
  <si>
    <t>РП-4 ф.6-17-Л</t>
  </si>
  <si>
    <t>РП-5 ф.6-16-В</t>
  </si>
  <si>
    <t>РП-7 ф.6-16-Д</t>
  </si>
  <si>
    <t>Кемеровская ГРЭС</t>
  </si>
  <si>
    <t>ЦРП-2</t>
  </si>
  <si>
    <t>ЦРП-4</t>
  </si>
  <si>
    <t>ЦРП-10</t>
  </si>
  <si>
    <t>ЦРП-11</t>
  </si>
  <si>
    <t>ЦРП-13</t>
  </si>
  <si>
    <t>ЦРП-15</t>
  </si>
  <si>
    <t>РП-1-18</t>
  </si>
  <si>
    <t>РП-1-20</t>
  </si>
  <si>
    <t>РП-1-15</t>
  </si>
  <si>
    <t>РП-1-13</t>
  </si>
  <si>
    <t>Зп-5</t>
  </si>
  <si>
    <t>Зп-7</t>
  </si>
  <si>
    <t>Зп-17</t>
  </si>
  <si>
    <t>Зп-21</t>
  </si>
  <si>
    <t>Зп-8</t>
  </si>
  <si>
    <t>Зп-14</t>
  </si>
  <si>
    <t>Зп-20</t>
  </si>
  <si>
    <t>ЦРП-24</t>
  </si>
  <si>
    <t>РП-17-6</t>
  </si>
  <si>
    <t>РП-17-16</t>
  </si>
  <si>
    <t>Н-17</t>
  </si>
  <si>
    <t>Н-21</t>
  </si>
  <si>
    <t>Н-23</t>
  </si>
  <si>
    <t>Н-4</t>
  </si>
  <si>
    <t>Н-22</t>
  </si>
  <si>
    <t>Н-31</t>
  </si>
  <si>
    <t>Н-38</t>
  </si>
  <si>
    <t>ТП-Ровер от ф.6-20 ПС 35кВ Латышевская</t>
  </si>
  <si>
    <t>ТП-152 от ф.10-3 ПС 110 Барзас</t>
  </si>
  <si>
    <t>ТП-88 от ф.6-13 ПС 35кВ Берёзовская ЦОФ</t>
  </si>
  <si>
    <t>ТП-136 о/л Юбилейный, ТП-141 о/л Ласточка, ТП-о/л Орленок от ф.6-16 ПС 35кВ Берёзовская ЦОФ</t>
  </si>
  <si>
    <t xml:space="preserve"> ТП-135, Т-1 от ф.6-16 ПС 35кВ Берёзовская ЦОФ</t>
  </si>
  <si>
    <t>ТП-139 Т-1 от ф.6-16 ПС 35кВ Берёзовская ЦОФ</t>
  </si>
  <si>
    <t>ТП-Щебкарьер от ф.6-34 ПС 35кВ Берёзовская ЦОФ</t>
  </si>
  <si>
    <t>ТП-гаражный кооператив от ф.6-34 ПС 35кВ Берёзовская ЦОФ</t>
  </si>
  <si>
    <t>ТП-147 от ф.6-34 ПС 35кВ Берёзовская ЦОФ</t>
  </si>
  <si>
    <t>ТП-СКПТУ от ф.6-21 ПС 35кВ Берёзовская ЦОФ</t>
  </si>
  <si>
    <t>РП-1 от ф.6-106 ПС 35кВ Березовская-Новая</t>
  </si>
  <si>
    <t>ТП-35,36 от ф.6-106 ПС 35кВ Березовская-Новая</t>
  </si>
  <si>
    <t>РП-12 Т-1 от ф.6-115 ПС 35кВ Березовская-Новая</t>
  </si>
  <si>
    <t>ТП-92 от ф.6-213 ПС 35кВ Березовская-Новая</t>
  </si>
  <si>
    <t>ТП-83 от ф.6-115 ПС 35кВ Березовская-Новая</t>
  </si>
  <si>
    <t>ТП-28 от ф.6-213 ПС 35кВ Березовская-Новая</t>
  </si>
  <si>
    <t>ТП-30 Т-2 от ф.6-213 ПС 35кВ Березовская-Новая</t>
  </si>
  <si>
    <t>ТП-27 Т-2 от ф.6-213 ПС 35кВ Березовская-Новая</t>
  </si>
  <si>
    <t>ТП-162 Т-1 от ф.6-7 ПС 35кВ Бирюлинская</t>
  </si>
  <si>
    <t>ТП-164 Т-1 от ф.6-7 ПС 35кВ Бирюлинская</t>
  </si>
  <si>
    <t>ТП-165 Т-2 от ф.6-7 ПС 35кВ Бирюлинская</t>
  </si>
  <si>
    <t>РП-10 от ф.6-7 ПС 35кВ Бирюлинская</t>
  </si>
  <si>
    <t>ТП-171 Т-2 от ф.6-7 ПС 35кВ Бирюлинская</t>
  </si>
  <si>
    <t>ТП-БЭМЗ от ф.6-21 ПС 35кВ Бирюлинская</t>
  </si>
  <si>
    <t>ОАО "СКЭК"</t>
  </si>
  <si>
    <t>ПС 35 кВ Латышевская</t>
  </si>
  <si>
    <t>ПС 110 кВ Барзас</t>
  </si>
  <si>
    <t>ПС 35 кВ Берёзовская ЦОФ</t>
  </si>
  <si>
    <t>ПС 35 кВ Березовская-Новая</t>
  </si>
  <si>
    <t>ПС 35 кВ Бирюлинская</t>
  </si>
  <si>
    <t>ПС 35 кВ Новая</t>
  </si>
  <si>
    <t>ПС 35 кВ Западная</t>
  </si>
  <si>
    <t>ПС 110 кВ Кузбассэлемент</t>
  </si>
  <si>
    <t>ПС 110 кВ Городская</t>
  </si>
  <si>
    <t xml:space="preserve">ПС 110 кВ КСК </t>
  </si>
  <si>
    <t>ПС 110 кВ Мирная</t>
  </si>
  <si>
    <t>ПС 110 кВ Восточная</t>
  </si>
  <si>
    <t>ПС 110 кВ Космическая</t>
  </si>
  <si>
    <t>ПС 110 кВ Новоленинская</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</si>
  <si>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</si>
  <si>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</si>
  <si>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</si>
  <si>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</si>
  <si>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</si>
  <si>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</si>
  <si>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</si>
  <si>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</si>
  <si>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</si>
  <si>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</si>
  <si>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</si>
  <si>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</si>
  <si>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</si>
  <si>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</si>
  <si>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</si>
  <si>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</si>
  <si>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</si>
  <si>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</si>
  <si>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</si>
  <si>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</si>
  <si>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</si>
  <si>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</si>
  <si>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</si>
  <si>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</si>
  <si>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</si>
  <si>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</si>
  <si>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</si>
  <si>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</si>
  <si>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</si>
  <si>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</si>
  <si>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</si>
  <si>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</si>
  <si>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</si>
  <si>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</si>
  <si>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</si>
  <si>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</si>
  <si>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</si>
  <si>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</si>
  <si>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</si>
  <si>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</si>
  <si>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</si>
  <si>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</si>
  <si>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</si>
  <si>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</si>
  <si>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</si>
  <si>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</si>
  <si>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</si>
  <si>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</si>
  <si>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</si>
  <si>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</si>
  <si>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</si>
  <si>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</si>
  <si>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</si>
  <si>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</si>
  <si>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</si>
  <si>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</si>
  <si>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</si>
  <si>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</si>
  <si>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</si>
  <si>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</si>
  <si>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</si>
  <si>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</si>
  <si>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</si>
  <si>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</si>
  <si>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</si>
  <si>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</si>
  <si>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</si>
  <si>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</si>
  <si>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</si>
  <si>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</si>
  <si>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</si>
  <si>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</si>
  <si>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</si>
  <si>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</si>
  <si>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</si>
  <si>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</si>
  <si>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</si>
  <si>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</si>
  <si>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</si>
  <si>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</si>
  <si>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</si>
  <si>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</si>
  <si>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</si>
  <si>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</si>
  <si>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</si>
  <si>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</si>
  <si>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</si>
  <si>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</si>
  <si>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</si>
  <si>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</si>
  <si>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</si>
  <si>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</si>
  <si>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</si>
  <si>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</si>
  <si>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</si>
  <si>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</si>
  <si>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ф.6-10-нг</t>
  </si>
  <si>
    <t>ф.6-8-тц</t>
  </si>
  <si>
    <t xml:space="preserve">ф.6-9-нг              </t>
  </si>
  <si>
    <t>ф.6-4-нг</t>
  </si>
  <si>
    <t>ПС 110 кВ Промузел</t>
  </si>
  <si>
    <t>Ф.10-15-г</t>
  </si>
  <si>
    <t>ПС 110 кВ Цинкзаводская</t>
  </si>
  <si>
    <t>Ф.6-24-к</t>
  </si>
  <si>
    <t>ф.6-34-к</t>
  </si>
  <si>
    <t>ф.6-25-к</t>
  </si>
  <si>
    <t>6-14-к</t>
  </si>
  <si>
    <t>6-41-к</t>
  </si>
  <si>
    <t>ПС 110 Беловская</t>
  </si>
  <si>
    <t xml:space="preserve">ф.6-15-г       </t>
  </si>
  <si>
    <t xml:space="preserve">ф.6-14-г           </t>
  </si>
  <si>
    <t>Ф.6-5-г</t>
  </si>
  <si>
    <t>ф.6-13-г</t>
  </si>
  <si>
    <t>ПС 35 кВ Грамотеинская 1/2</t>
  </si>
  <si>
    <t>Ф.6-35-п</t>
  </si>
  <si>
    <t>Ф.6-11-п</t>
  </si>
  <si>
    <t>Ф.6-16-п</t>
  </si>
  <si>
    <t>ф.6-27-п</t>
  </si>
  <si>
    <t>ф.6-33-п</t>
  </si>
  <si>
    <t>ф.6-3-п</t>
  </si>
  <si>
    <t>ПС 35 кВ Беловская Городская</t>
  </si>
  <si>
    <t>Ф.10-11-г</t>
  </si>
  <si>
    <t>Ф.10-12-г</t>
  </si>
  <si>
    <t>Ф.10-18-г</t>
  </si>
  <si>
    <t>ф.10-13-г</t>
  </si>
  <si>
    <t>ф.10-20-г</t>
  </si>
  <si>
    <t>ф.10-16-г</t>
  </si>
  <si>
    <t>ф.10-14-г</t>
  </si>
  <si>
    <t>ф.10-24-г</t>
  </si>
  <si>
    <t>ПС 35 кВ №1 Бабанаковская</t>
  </si>
  <si>
    <t>ф.1-21-г</t>
  </si>
  <si>
    <t>ф.1-19-к</t>
  </si>
  <si>
    <t>ф.1-13-г</t>
  </si>
  <si>
    <t>ПС 35 кВ Бачатская №31</t>
  </si>
  <si>
    <t>10-31-4</t>
  </si>
  <si>
    <t>10-31-32</t>
  </si>
  <si>
    <t>10-31-14</t>
  </si>
  <si>
    <t>10-31-26</t>
  </si>
  <si>
    <t>10-31-5</t>
  </si>
  <si>
    <t>10-31-25</t>
  </si>
  <si>
    <t>10-31-20</t>
  </si>
  <si>
    <t>10-31-30</t>
  </si>
  <si>
    <t>10-31-2</t>
  </si>
  <si>
    <t>10-31-36</t>
  </si>
  <si>
    <t>10-31-11</t>
  </si>
  <si>
    <t>10-31-12</t>
  </si>
  <si>
    <t>10-31-18</t>
  </si>
  <si>
    <t>10-31-31</t>
  </si>
  <si>
    <t>10-31-27</t>
  </si>
  <si>
    <t>ПС 110 кВ  Гурьевская</t>
  </si>
  <si>
    <t>10-3-Г</t>
  </si>
  <si>
    <t>10-9-Г</t>
  </si>
  <si>
    <t>10-13-Г</t>
  </si>
  <si>
    <t>10-5-П</t>
  </si>
  <si>
    <t>ПС 35 кВ Рудник</t>
  </si>
  <si>
    <t>6-16-В5</t>
  </si>
  <si>
    <t>6-17-К</t>
  </si>
  <si>
    <t>6-19-Х</t>
  </si>
  <si>
    <t>6-9-З</t>
  </si>
  <si>
    <t>6-4-Г</t>
  </si>
  <si>
    <t>ПС 35 кВ Фабрика</t>
  </si>
  <si>
    <t>6-23-В</t>
  </si>
  <si>
    <t>6-30-Б</t>
  </si>
  <si>
    <t>6-31-Г</t>
  </si>
  <si>
    <t>ПС 110 кВ Ижморская тяговая</t>
  </si>
  <si>
    <t>Ф3-10</t>
  </si>
  <si>
    <t>Ф4-10</t>
  </si>
  <si>
    <t>ПС 35 кВ Ижморская</t>
  </si>
  <si>
    <t>Ф10-1Иж1</t>
  </si>
  <si>
    <t>Ф10-11Б</t>
  </si>
  <si>
    <t>Ф10-2И</t>
  </si>
  <si>
    <t>ПС 110 кВ Тепловая</t>
  </si>
  <si>
    <t>6-10-ОП</t>
  </si>
  <si>
    <t>6-6-ОП</t>
  </si>
  <si>
    <t>6-4-Ц</t>
  </si>
  <si>
    <t>6-9-Ц</t>
  </si>
  <si>
    <t>10-8-ТК</t>
  </si>
  <si>
    <t>6-1-4А</t>
  </si>
  <si>
    <t>6-2-4А</t>
  </si>
  <si>
    <t>ПС 110 кВ Шушталепская</t>
  </si>
  <si>
    <t>6-9-П</t>
  </si>
  <si>
    <t>ПС 35 кВ Калтанская городская</t>
  </si>
  <si>
    <t>6-Г-1</t>
  </si>
  <si>
    <t>6-Г-2</t>
  </si>
  <si>
    <t>"Озерный"</t>
  </si>
  <si>
    <t>ПС 110 кВ Киселевская-Заводская</t>
  </si>
  <si>
    <t>6-26-Г</t>
  </si>
  <si>
    <t>6-14-Ц</t>
  </si>
  <si>
    <t>6-17-Ц</t>
  </si>
  <si>
    <t>6-16-О</t>
  </si>
  <si>
    <t>ПС 110 кВ Вахрушевская</t>
  </si>
  <si>
    <t>6-37-Г</t>
  </si>
  <si>
    <t>6-29-Г</t>
  </si>
  <si>
    <t>6-2-Г</t>
  </si>
  <si>
    <t>6-23-Б</t>
  </si>
  <si>
    <t>ПС 35 кВ Карагайлинская</t>
  </si>
  <si>
    <t>6-13-П</t>
  </si>
  <si>
    <t>6-14-Ш</t>
  </si>
  <si>
    <t>ПС 35 кВ Шахта №13</t>
  </si>
  <si>
    <t>6-17-Г</t>
  </si>
  <si>
    <t>6-36-Г</t>
  </si>
  <si>
    <t>6-38-Г</t>
  </si>
  <si>
    <t>6-32-Г</t>
  </si>
  <si>
    <t>6-23-Г</t>
  </si>
  <si>
    <t>6-15-Г</t>
  </si>
  <si>
    <t>6-9-Г</t>
  </si>
  <si>
    <t>6-7-К</t>
  </si>
  <si>
    <t>2-3-Г</t>
  </si>
  <si>
    <t>2-10-Г</t>
  </si>
  <si>
    <t>2-27-Г</t>
  </si>
  <si>
    <t>2-29-Г</t>
  </si>
  <si>
    <t>ПС 110 кВ №19 Краснокаменская</t>
  </si>
  <si>
    <t>19-8-Г</t>
  </si>
  <si>
    <t>19-9-Г</t>
  </si>
  <si>
    <t>19-11-Г</t>
  </si>
  <si>
    <t>19-20-Г</t>
  </si>
  <si>
    <t>19-23-Г</t>
  </si>
  <si>
    <t>19-25-Г</t>
  </si>
  <si>
    <t xml:space="preserve">ПС 110 кВ Машзавод </t>
  </si>
  <si>
    <t>6-3-Г</t>
  </si>
  <si>
    <t>6-42-Г</t>
  </si>
  <si>
    <t>6-41-Г</t>
  </si>
  <si>
    <t>ПС 35 кВ №24 ш. Дальние горы</t>
  </si>
  <si>
    <t>24-7-Г</t>
  </si>
  <si>
    <t>24-25-Г</t>
  </si>
  <si>
    <t>24-34-Г</t>
  </si>
  <si>
    <t>24-26-Д</t>
  </si>
  <si>
    <t>24-31-Д</t>
  </si>
  <si>
    <t>ПС 35 кВ №1 Киселёвская подрайонная</t>
  </si>
  <si>
    <t>1-23-Г</t>
  </si>
  <si>
    <t>1-14-Г</t>
  </si>
  <si>
    <t>ПС 110 кВ Пионерская</t>
  </si>
  <si>
    <t>Ф-10-12-П</t>
  </si>
  <si>
    <t>Ф-10-1П</t>
  </si>
  <si>
    <t>ПС 35 кВ Мариинская городская</t>
  </si>
  <si>
    <t xml:space="preserve"> Ф-10-6М</t>
  </si>
  <si>
    <t>Ф-10-15М</t>
  </si>
  <si>
    <t>Ф-10-16М</t>
  </si>
  <si>
    <t>Ф-10-7М</t>
  </si>
  <si>
    <t>ПС 110 кВ Мариинский ЛПК</t>
  </si>
  <si>
    <t>ф-10-16Л</t>
  </si>
  <si>
    <t xml:space="preserve"> ф-10-10Л</t>
  </si>
  <si>
    <t>Ф-10-2Л-РП-2</t>
  </si>
  <si>
    <t xml:space="preserve"> ф-10-7Л</t>
  </si>
  <si>
    <t>ф-10-17Л-РП-2</t>
  </si>
  <si>
    <t>ПС 110 кВ Мариинск тяговая</t>
  </si>
  <si>
    <t>Ф-10-5-Т</t>
  </si>
  <si>
    <t>Ф-10-6-Т</t>
  </si>
  <si>
    <t>ПС 110 кВ Безруковская</t>
  </si>
  <si>
    <t>ф.6-6с</t>
  </si>
  <si>
    <t>ф.6-7х</t>
  </si>
  <si>
    <t>ф.6-9п</t>
  </si>
  <si>
    <t>РП-3 от ф.6-1г ПС 110 кВ Безруковская</t>
  </si>
  <si>
    <t>ф.6-1г</t>
  </si>
  <si>
    <t>РП-2 от ф.6-15г ПС 35 кВ Строительная</t>
  </si>
  <si>
    <t>ф.6-4п</t>
  </si>
  <si>
    <t>ф.6-6п</t>
  </si>
  <si>
    <t>ф.6-5к</t>
  </si>
  <si>
    <t>РП-2 от ф.6-6г ПС 35 кВ Строительная</t>
  </si>
  <si>
    <t>ф.6-16</t>
  </si>
  <si>
    <t>ф.6-10к</t>
  </si>
  <si>
    <t>ф.6-12к</t>
  </si>
  <si>
    <t>РП-1 от ф.6-17г ПС 110 кВ Мысковская</t>
  </si>
  <si>
    <t>ф.6-12г</t>
  </si>
  <si>
    <t>ф.6-8г</t>
  </si>
  <si>
    <t>ф.6-10г</t>
  </si>
  <si>
    <t>РП-1 от ф.6-9г ПС 110 кВ Мысковская</t>
  </si>
  <si>
    <t>ф.6-15г</t>
  </si>
  <si>
    <t>ф.6-13г</t>
  </si>
  <si>
    <t>РП-5 от ф.6-19д ПС 110 кВ Мысковская</t>
  </si>
  <si>
    <t>ф.6-514о</t>
  </si>
  <si>
    <t>ф.6-8х</t>
  </si>
  <si>
    <t>КРУн-7 от ф.6-11п ПС 110 кВ Мысковская</t>
  </si>
  <si>
    <t>ф.6-3т</t>
  </si>
  <si>
    <t>КРУн-7 от ф.6-23п ПС 110 кВ Мысковская</t>
  </si>
  <si>
    <t>ф.6-10т</t>
  </si>
  <si>
    <t>РП-5 от ф.6-3б ПС 110 кВ Мысковская</t>
  </si>
  <si>
    <t>ф.6-13в</t>
  </si>
  <si>
    <t>ПС 110 кВ Осинниковская</t>
  </si>
  <si>
    <t>Ф-6-3-Н</t>
  </si>
  <si>
    <t>Ф-6-4-С</t>
  </si>
  <si>
    <t>Ф-6-5-П</t>
  </si>
  <si>
    <t>Ф-6-8-Т</t>
  </si>
  <si>
    <t>Ф-6-10-Ф</t>
  </si>
  <si>
    <t>Ф-6-11-Ф</t>
  </si>
  <si>
    <t>Ф-6-15-А</t>
  </si>
  <si>
    <t>ПС 110 кВ Капитальная-3</t>
  </si>
  <si>
    <t>Ф-6-16-Ж</t>
  </si>
  <si>
    <t>Ф-6-4-Ж</t>
  </si>
  <si>
    <t>ПС 35 кВ Осинники-5</t>
  </si>
  <si>
    <t>Ф-6-2-П</t>
  </si>
  <si>
    <t xml:space="preserve">Ф-6-4-Ч </t>
  </si>
  <si>
    <t>Ф-6-15-О</t>
  </si>
  <si>
    <t>ПС 35 кВ Осинниковская-городская</t>
  </si>
  <si>
    <t>Ф-С-3</t>
  </si>
  <si>
    <t>Ф-С-4</t>
  </si>
  <si>
    <t>ПС 35 кВ №2 ш.Октябрьская</t>
  </si>
  <si>
    <t>Ф-6-37-ж</t>
  </si>
  <si>
    <t>ф-6-46-ж</t>
  </si>
  <si>
    <t>ПС 110 кВ Полысаевская-3</t>
  </si>
  <si>
    <t>Ф-6-22-П-6</t>
  </si>
  <si>
    <t xml:space="preserve"> Ф-6-14-Ш</t>
  </si>
  <si>
    <t>Ф-6-29-Ш</t>
  </si>
  <si>
    <t>Ф-6-18-ГР</t>
  </si>
  <si>
    <t>ПС 35 кВ ППШ</t>
  </si>
  <si>
    <t>Ф-10-13-16</t>
  </si>
  <si>
    <t>Ф-10-10-29</t>
  </si>
  <si>
    <t>РП-5</t>
  </si>
  <si>
    <t>Ф-10-15-КМ</t>
  </si>
  <si>
    <t>Ф-10-11-14</t>
  </si>
  <si>
    <t>ф-10-8-120</t>
  </si>
  <si>
    <t>ф-10-13-135</t>
  </si>
  <si>
    <t>Ф-10-7-133</t>
  </si>
  <si>
    <t>ф-10-8-134</t>
  </si>
  <si>
    <t>ф-10-16-135</t>
  </si>
  <si>
    <t>Ф-10-14-136</t>
  </si>
  <si>
    <t>Ф-10-27-Б</t>
  </si>
  <si>
    <t>Ф-10-28-Б</t>
  </si>
  <si>
    <t>Ф-10-10-О</t>
  </si>
  <si>
    <t>Ф-10-11-О</t>
  </si>
  <si>
    <t>Ф-10-9-Г</t>
  </si>
  <si>
    <t>Ф-10-12-Г</t>
  </si>
  <si>
    <t>Ф-10-23-К</t>
  </si>
  <si>
    <t>Ф-10-24-К</t>
  </si>
  <si>
    <t>Ф-10-21-КНС</t>
  </si>
  <si>
    <t>Ф-10-22-КНС</t>
  </si>
  <si>
    <t>ПС 35 кВ №12 ш.Полысаевская</t>
  </si>
  <si>
    <t>Ф-6-19-Б</t>
  </si>
  <si>
    <t>ПС 35 кВ Терентьевская</t>
  </si>
  <si>
    <t>10-5-Т (ТП-818)</t>
  </si>
  <si>
    <t>ПС 6 кВ №4 (ПС 110 кВ Прокопьевская)</t>
  </si>
  <si>
    <t xml:space="preserve">ф. 6 - 7 - Т </t>
  </si>
  <si>
    <t xml:space="preserve">ф. 6 - 9 </t>
  </si>
  <si>
    <t>ПС 35 кВ №10 Горсеть</t>
  </si>
  <si>
    <t xml:space="preserve">ф. 6 - 6 </t>
  </si>
  <si>
    <t xml:space="preserve">ф. 6 - 22 </t>
  </si>
  <si>
    <t xml:space="preserve">ф. 6 - 15 </t>
  </si>
  <si>
    <t>ф. 6 - 19</t>
  </si>
  <si>
    <t>ПС 35 кВ №31 ш.Коксовая</t>
  </si>
  <si>
    <t>ф. 6 - 26 - Г</t>
  </si>
  <si>
    <t>ф. 6 - 8 - Я</t>
  </si>
  <si>
    <t>ПС 110 кВ №20 Гидроузел</t>
  </si>
  <si>
    <t>ф. 6 - 13</t>
  </si>
  <si>
    <t>ф. 6 - 18</t>
  </si>
  <si>
    <t>ПС 35 кВ №34 Северо-Западная</t>
  </si>
  <si>
    <t>ф. 6 - 5 - Ц</t>
  </si>
  <si>
    <t>ф. 6 - 7</t>
  </si>
  <si>
    <t>ф. 6 - 21</t>
  </si>
  <si>
    <t xml:space="preserve">ф. 6 - 23 </t>
  </si>
  <si>
    <t xml:space="preserve">ф. 6 - 27 - Ц </t>
  </si>
  <si>
    <t>ПС 35 кВ №5 Центральная</t>
  </si>
  <si>
    <t xml:space="preserve">ф. 6 - 1 </t>
  </si>
  <si>
    <t>ф. 6 - 22</t>
  </si>
  <si>
    <t>ПС 110 кВ №37 Базовая</t>
  </si>
  <si>
    <t>ф. 6 - 1 - Г</t>
  </si>
  <si>
    <t>ф. 6 - 30 - Г</t>
  </si>
  <si>
    <t>ф. 6 - 31 - Г</t>
  </si>
  <si>
    <t>ПС 35 кВ №14 ш.Ворошилова</t>
  </si>
  <si>
    <t xml:space="preserve">ф. 6 - 13 </t>
  </si>
  <si>
    <t>ПС 35 кВ №19 ш.Зенковская</t>
  </si>
  <si>
    <t>ф. 6 - 16</t>
  </si>
  <si>
    <t>ПС 110 кВ Тырганская</t>
  </si>
  <si>
    <t xml:space="preserve">6-1-Т </t>
  </si>
  <si>
    <t xml:space="preserve">6-3-Г </t>
  </si>
  <si>
    <t xml:space="preserve">6-6-Н </t>
  </si>
  <si>
    <t xml:space="preserve">6-7-М </t>
  </si>
  <si>
    <t xml:space="preserve">6-8-МР </t>
  </si>
  <si>
    <t xml:space="preserve">6-9-Д </t>
  </si>
  <si>
    <t xml:space="preserve">6-11-Б </t>
  </si>
  <si>
    <t xml:space="preserve">6-19-М </t>
  </si>
  <si>
    <t xml:space="preserve">6-20-К </t>
  </si>
  <si>
    <t xml:space="preserve">6-22-П </t>
  </si>
  <si>
    <t xml:space="preserve">6-24-МР </t>
  </si>
  <si>
    <t xml:space="preserve">6-27-ЦБ </t>
  </si>
  <si>
    <t xml:space="preserve">6-29-Н </t>
  </si>
  <si>
    <t xml:space="preserve">6-30-ЦБ </t>
  </si>
  <si>
    <t>ПС 35 кВ Сафоновская</t>
  </si>
  <si>
    <t>Ф 10-23-Б</t>
  </si>
  <si>
    <t>ПС 110 кВ Зенковская</t>
  </si>
  <si>
    <t xml:space="preserve">6-6-Ш  </t>
  </si>
  <si>
    <t xml:space="preserve">6-4-Б   </t>
  </si>
  <si>
    <t xml:space="preserve">6-18-Б   </t>
  </si>
  <si>
    <t>ПС 110 кВ Прокопьевская</t>
  </si>
  <si>
    <t xml:space="preserve">6-14-Ц  </t>
  </si>
  <si>
    <t xml:space="preserve">6-33-П </t>
  </si>
  <si>
    <t xml:space="preserve">6-17-В </t>
  </si>
  <si>
    <t>ПС 35 кВ Красногорская-2</t>
  </si>
  <si>
    <t>6-40-С</t>
  </si>
  <si>
    <t xml:space="preserve">6-42-К </t>
  </si>
  <si>
    <t xml:space="preserve">6-48-К </t>
  </si>
  <si>
    <t xml:space="preserve">6-50-С </t>
  </si>
  <si>
    <t>ПС 35 кВ Маганак</t>
  </si>
  <si>
    <t xml:space="preserve">6-5-П </t>
  </si>
  <si>
    <t xml:space="preserve">6-7-Р </t>
  </si>
  <si>
    <t xml:space="preserve">6-22-М </t>
  </si>
  <si>
    <t>ПС 35 кВ Красный Углекоп</t>
  </si>
  <si>
    <t xml:space="preserve">6-4-ПМ </t>
  </si>
  <si>
    <t xml:space="preserve">6-5-Н </t>
  </si>
  <si>
    <t xml:space="preserve">6-13-С </t>
  </si>
  <si>
    <t xml:space="preserve">6-8-П </t>
  </si>
  <si>
    <t>ПС 35 кВ Юго-Западная</t>
  </si>
  <si>
    <t xml:space="preserve">6-4-Д </t>
  </si>
  <si>
    <t xml:space="preserve">6-14-П </t>
  </si>
  <si>
    <t>ПС 110 кВ Коммунальная</t>
  </si>
  <si>
    <t xml:space="preserve">10-19-МЗ </t>
  </si>
  <si>
    <t xml:space="preserve">10-21-М4 </t>
  </si>
  <si>
    <t xml:space="preserve">10-40-М6 </t>
  </si>
  <si>
    <t xml:space="preserve">10-6-М6 </t>
  </si>
  <si>
    <t xml:space="preserve">10-11-М3 </t>
  </si>
  <si>
    <t xml:space="preserve">10-9-М4 </t>
  </si>
  <si>
    <t xml:space="preserve">10-38-М10 </t>
  </si>
  <si>
    <t xml:space="preserve">10-36-С  </t>
  </si>
  <si>
    <t xml:space="preserve">10-7-М10 </t>
  </si>
  <si>
    <t>10-34-Б</t>
  </si>
  <si>
    <t>10-22-Э</t>
  </si>
  <si>
    <t>10-12-Э</t>
  </si>
  <si>
    <t>ПС 35 кВ Зиминка 1/2</t>
  </si>
  <si>
    <t>6-110-П</t>
  </si>
  <si>
    <t>6-210-П</t>
  </si>
  <si>
    <t>ПС 35 кВ №1 ш.Коксовая</t>
  </si>
  <si>
    <t xml:space="preserve">ф. 6 - 7 </t>
  </si>
  <si>
    <t>ПС 35 кВ №2 ш.Коксовая</t>
  </si>
  <si>
    <t xml:space="preserve">ф. 6 - 29 - Г </t>
  </si>
  <si>
    <t>ПС 6 кВ №26 (от ПС 35 кВ Зиминка 1/2)</t>
  </si>
  <si>
    <t xml:space="preserve">ф. 6 - 8 </t>
  </si>
  <si>
    <t>ПС 35 кВ №6 КПДС</t>
  </si>
  <si>
    <t xml:space="preserve">ф. 6 - 8 - К </t>
  </si>
  <si>
    <t xml:space="preserve">ф. 6 - 12 - К </t>
  </si>
  <si>
    <t xml:space="preserve">ф. 6 - 22 - К </t>
  </si>
  <si>
    <t xml:space="preserve">ф. 6 - 28 - К </t>
  </si>
  <si>
    <t>ПС 6 кВ №8 (от ПС 35 кВ Красный Углекоп)</t>
  </si>
  <si>
    <t xml:space="preserve">ф. 6 - 16 </t>
  </si>
  <si>
    <t>ПС 6 кВ №9 (от ПС 35 кВ Красный Углекоп)</t>
  </si>
  <si>
    <t>ПС 110 кВ Макаракская</t>
  </si>
  <si>
    <t>1 с.ш ф. ТК - 35</t>
  </si>
  <si>
    <t>2 с.ш ф. ТБ - 35</t>
  </si>
  <si>
    <t>ф. 6-11-П</t>
  </si>
  <si>
    <t>ПС 35 кВ Центральная</t>
  </si>
  <si>
    <t>1с. ф. 6-3-П</t>
  </si>
  <si>
    <t>ф. 6-14-Ш</t>
  </si>
  <si>
    <t>2с. ф. 6-4-Ю</t>
  </si>
  <si>
    <t>ПС 110 кВ Тисульская</t>
  </si>
  <si>
    <t xml:space="preserve">1 с. ф.10-6-Т </t>
  </si>
  <si>
    <t>2 с. ф.10-13-А</t>
  </si>
  <si>
    <t>2 с ф.10-18-Ц</t>
  </si>
  <si>
    <t>ПС 110 кВ Мехзаводская</t>
  </si>
  <si>
    <t>ф.10-3-65</t>
  </si>
  <si>
    <t>ф.10-16</t>
  </si>
  <si>
    <t>ф.10-22"ОС"</t>
  </si>
  <si>
    <t>ф.10-15"Ф"</t>
  </si>
  <si>
    <t>ф.10-20"РП"</t>
  </si>
  <si>
    <t>ф.10-13"Ц"</t>
  </si>
  <si>
    <t>ф.10-18"Х"</t>
  </si>
  <si>
    <t>ПС 35 кВ Моторная</t>
  </si>
  <si>
    <t>ф.10-10"ЮЖ"</t>
  </si>
  <si>
    <t>ф.10-4"ЖД"</t>
  </si>
  <si>
    <t xml:space="preserve">ПС 110 кВ Тяжинская </t>
  </si>
  <si>
    <t>10-12-МК</t>
  </si>
  <si>
    <t>10-26-К</t>
  </si>
  <si>
    <t>10-14-К</t>
  </si>
  <si>
    <t xml:space="preserve">ПС 35 кВ Итатская </t>
  </si>
  <si>
    <t>10-6-Б</t>
  </si>
  <si>
    <t>10-5-Х</t>
  </si>
  <si>
    <t>10-13-М</t>
  </si>
  <si>
    <t>ПС 110 кВ Чебулинская</t>
  </si>
  <si>
    <t>Ф-10-12-Ч</t>
  </si>
  <si>
    <t>Ф-10-3-А</t>
  </si>
  <si>
    <t>Ф-10-6-С</t>
  </si>
  <si>
    <t>Ф-10-11-А</t>
  </si>
  <si>
    <t>Ф-10-5-Ч</t>
  </si>
  <si>
    <t>Ф-10-17-П</t>
  </si>
  <si>
    <t>Ф-10-8-УН</t>
  </si>
  <si>
    <t>Ф-10-16-НК</t>
  </si>
  <si>
    <t>ПС 110 кВ Чумайская</t>
  </si>
  <si>
    <t>Ф-10-10-К</t>
  </si>
  <si>
    <t>Ф-10-1-Ч</t>
  </si>
  <si>
    <t>Ф-10-11-Ч</t>
  </si>
  <si>
    <t>ПС 110 кВ Ивановская</t>
  </si>
  <si>
    <t>Ф-10-10-М</t>
  </si>
  <si>
    <t>ПС 110 кВ Юргинская</t>
  </si>
  <si>
    <t>Ф-6-27-1</t>
  </si>
  <si>
    <t>Ф-6-5-2</t>
  </si>
  <si>
    <t>Ф-6-15-4</t>
  </si>
  <si>
    <t>Ф-6-25-6</t>
  </si>
  <si>
    <t>Ф-6-22-7</t>
  </si>
  <si>
    <t>Ф-6-10-У</t>
  </si>
  <si>
    <t>Ф-6-12-5</t>
  </si>
  <si>
    <t>Ф-6-9-У</t>
  </si>
  <si>
    <t>Ф-6-23-С</t>
  </si>
  <si>
    <t>ПС 110 кВ Западная</t>
  </si>
  <si>
    <t>Ф 10-13-9/РП12</t>
  </si>
  <si>
    <t>Ф 10-25-18/РП11</t>
  </si>
  <si>
    <t>Ф 10-27-13/РП9</t>
  </si>
  <si>
    <t>Ф 10-29-ТП139</t>
  </si>
  <si>
    <t>Ф 10-31-ТП222</t>
  </si>
  <si>
    <t>Ф 10-33-12/РП8</t>
  </si>
  <si>
    <t>Ф 10-16-14/РП9</t>
  </si>
  <si>
    <t>Ф 10-30-ТП222</t>
  </si>
  <si>
    <t>Ф 10-32-10/РП12</t>
  </si>
  <si>
    <t>Ф 10-34-5/РП11</t>
  </si>
  <si>
    <t>Ф 10-36-ТП139</t>
  </si>
  <si>
    <t>Ф 10-38-ТП167</t>
  </si>
  <si>
    <t>Ф 10-40-5/РП8</t>
  </si>
  <si>
    <t>Ф 10-5-РП-13</t>
  </si>
  <si>
    <t>Ф 10-8-РП-13</t>
  </si>
  <si>
    <t>ПС 35 кВ ГПП</t>
  </si>
  <si>
    <t>ф 10-5-8/РП2</t>
  </si>
  <si>
    <t>ф 10-7-ТП63</t>
  </si>
  <si>
    <t>ф 10-9-ТП76</t>
  </si>
  <si>
    <t>ф 10-13-ТП72</t>
  </si>
  <si>
    <t>ф 10-15-ТП5</t>
  </si>
  <si>
    <t>ф 10-8-ТП5</t>
  </si>
  <si>
    <t>ф 10-10-ТП142</t>
  </si>
  <si>
    <t>ф 10-12-ТП12</t>
  </si>
  <si>
    <t>ф 10-16-7 /РП2</t>
  </si>
  <si>
    <t>ПС 110 кВ ЯЦЗ</t>
  </si>
  <si>
    <t>ф. 6-5-К</t>
  </si>
  <si>
    <t>ф. 6-19-к</t>
  </si>
  <si>
    <t>ф. 6-25-О</t>
  </si>
  <si>
    <t>ф. 6-0-О</t>
  </si>
  <si>
    <t>ф.6-21-Н</t>
  </si>
  <si>
    <t>ф. 6-10-О</t>
  </si>
  <si>
    <t>ф. 6-7-ОС</t>
  </si>
  <si>
    <t>ф. 6-15-Г</t>
  </si>
  <si>
    <t>ф. 6-16-Г</t>
  </si>
  <si>
    <t>ф. 6-4-К</t>
  </si>
  <si>
    <t>ф. 6-9-К</t>
  </si>
  <si>
    <t>ПС 110 кВ Яя тяговая</t>
  </si>
  <si>
    <t>Ф1-35.</t>
  </si>
  <si>
    <t>Ф2-35.</t>
  </si>
  <si>
    <t>Ф6-6 МЗ</t>
  </si>
  <si>
    <t>ПС 110 кВ Яйская</t>
  </si>
  <si>
    <t xml:space="preserve">Ф10-4 К      </t>
  </si>
  <si>
    <t>Ф10-15РП</t>
  </si>
  <si>
    <t>Ф10-5РП</t>
  </si>
  <si>
    <t>Дома ч/с-457,  к/с-2, котельная-1, школа-1, юр/лиц-13</t>
  </si>
  <si>
    <t>телецентр-1, дома ч/с-147, юр/лица-2</t>
  </si>
  <si>
    <t xml:space="preserve">Дома ч/с-223,  к/с-85, д/сад-1, </t>
  </si>
  <si>
    <t>Дома ч/с-1017,  к/с-46, АТС-1, д/сады-3, школы-2, котельная-1, ВГСЧ-1, отд. Полиции-1, ДК-1, юр/лиц-35, приют-2, КНС-1, АТС-1, юр/лиц-35</t>
  </si>
  <si>
    <t xml:space="preserve">Дома ч/с  -1682,  к/с-1, школа-1, скважины-3, юр/лиц-43   </t>
  </si>
  <si>
    <t xml:space="preserve"> д/сад-1, школа-1,  домов к/с-11, домов ч/с 69, ИК-44-1, юр/лиц-29</t>
  </si>
  <si>
    <t>котельная-1</t>
  </si>
  <si>
    <t>котельная-1, юр/лица-3</t>
  </si>
  <si>
    <t>оч.сооружения-1</t>
  </si>
  <si>
    <t xml:space="preserve">Дома ч/с-202,пром. Зона ИК-44-1, юр/лица-19 </t>
  </si>
  <si>
    <t>Дома ч/с-722, к/с-6, д/сады-1, гидроузел-1, ЦДК-1, юр/лица-32</t>
  </si>
  <si>
    <t>Дома ч/с-1017, к/с-5, больница-1, роддом-1, д/сад 1, юр/лиц-23</t>
  </si>
  <si>
    <t>дома ч/с-954, к/с-46, школа-1, д/сады-3, гидроузел-1, юр/лиц-94</t>
  </si>
  <si>
    <t>Дома к/с-3, Дома ч/с-681, котельные-2, д/сад-1, юр/лица-6.</t>
  </si>
  <si>
    <t>Дома ч/с -756   к/с-4, ледовый дворец-1, д/сад-1, юр/лиц-12</t>
  </si>
  <si>
    <t>Дома ч/с  -107   к/с-4, котельная-1, юр/лиц-10</t>
  </si>
  <si>
    <t xml:space="preserve">Дома к/с-19,  ч/с-193, АТС-1, д/сад-1, школа-1, юр/лиц-46, Очистные сооружения-1                                 </t>
  </si>
  <si>
    <t>дома к/с-4, ледовый дворец-1, д/сад-2, школа, 224 домов ч/с, юр/лиц-5.</t>
  </si>
  <si>
    <t>больница, котельная, школа-3, д/сада-2, 1 скважина, дома к/с 40, ч/с-114, юр/лица-68</t>
  </si>
  <si>
    <t>Дома ч/с  -1735, юр/лиц-74</t>
  </si>
  <si>
    <t>Дома ч/с-1015, к/с-3, юр/лиц-33</t>
  </si>
  <si>
    <t>Дома ч/с-627, юр/лиц-13</t>
  </si>
  <si>
    <t>дома к/с-11, больница -3, котельная, поликлиника, школа-1, юр/лиц-16</t>
  </si>
  <si>
    <t>поликлиники-4шт, котельные-2 шт., д/сад, военкомат, администрация-2, АТС, дома к/с-30, юр/лица-142</t>
  </si>
  <si>
    <t>поликлиники-1,школы-1, котельная-1, д/сад-2, скважина-2, АТС-1 домов к/с-65, юр/лица-202</t>
  </si>
  <si>
    <t>школа-1, д/сад-1, скважина-1, Дома ч/с-190, дома к/с-28, юр/лиц-25</t>
  </si>
  <si>
    <t>дома ч/с-936, юр/лица-7</t>
  </si>
  <si>
    <t>дома ч/с-504, котельная-1, юр/лица-2</t>
  </si>
  <si>
    <t>Дома к/с-6, дома ч/с-1125, д/сад-3, школа-1, юр/лица-64</t>
  </si>
  <si>
    <t>Дома ч/с -164, насосная-1, КНС-2,  юр/лиц-3</t>
  </si>
  <si>
    <t>Дома к/с-3, юр/лиц-3</t>
  </si>
  <si>
    <t>Дома к/с-2,  юр/лиц-5</t>
  </si>
  <si>
    <t>Дома к/с-1, Дома ч/с  -2,  юр/лиц-3</t>
  </si>
  <si>
    <t>Дома к/с-2, школа-1. юр/лиц-5</t>
  </si>
  <si>
    <t>Дома к/с-11,  юр/лиц-2</t>
  </si>
  <si>
    <t>Дома к/с-13,  юр/лиц-13</t>
  </si>
  <si>
    <t>Дома к/с-2, Дома ч/с  -662, д/сад-1, насосная-1, юр/лиц-13</t>
  </si>
  <si>
    <t>Дома к/с-13, Дома ч/с  -202, гимназия-1, д/сад-4. бассеин-1, спорткомплекс-1,  юр/лиц-38</t>
  </si>
  <si>
    <t>Дома к/с-13 Дома ч/с  -20, котельная-1, насосная-1, АТС-1,  юр/лиц-2</t>
  </si>
  <si>
    <t>Дома к/с-11 д/сад-1, УВД-1,  юр/лиц-13</t>
  </si>
  <si>
    <t>Дома к/с-11 Дома ч/с  -37, поликлинака-1, скорая помощь-1, д/сад-1,  юр/лиц-15</t>
  </si>
  <si>
    <t>Дома к/с-9, котельная-1, насосная,  юр/лиц-6</t>
  </si>
  <si>
    <t xml:space="preserve"> ООО УКиТС,Энергосервис, МУЗ ЦРБ, ООО Мечта, Школа-интернат №6, Газпромнефть, Школа №5, индивидуальные предприниматели и организации - 10 Уличное освещение г.Гурьевска, МИФНС №3, ОО УКиТС Кинотеатр Юность, Школа №5, МУЗ ЦРБ, Детский сад №10, ГУФСИН, ОАО "ГМЗ", индивидуальные предприниматели и организации - 40 ИП Иванченко, ИП Русяев, ОО УКиТС, КУМИ, МУЗ ЦРБ ОАО "Ростелеком", МУЗ ЦРБ, ОАО "Хлебокомбинат", ООО УКиТС, Почтампт, Уличное освещение, Школа №6, Детский дом №1, ОГПС-3, Школа №11, КДЮСШ Гурьевского района, Детский сад №17, ООО "Кузбасс-3", ОАО АК СБ РФ Сбербанк ,  Уличное освещение г.Гурьевска, ООО УКиТС, МУЗ ЦРБ, ООО Мечта, Школа-интернат №6, Газпромнефть, Школа №5, индивидуальные предприниматели и организации - 101</t>
  </si>
  <si>
    <t>ООО "Перекресток -ОЙЛ", Уличное освещение г.Гурьевска, ООО УК Дорожник, МУЗ ЦРБ, ДК п.Раздольный, Администрация Раздольного, школа раздольненская, Газпромнефть, ОАО Автодор, ООО СДРСУ, ООО Ресурс, ООО Юргаус, ОАО РЖД, индивидуальные предприниматели и организации - 18</t>
  </si>
  <si>
    <t>ОО УКиТС,Энергосервис, ООО "Кузбасстопливосбыт", уличное освещение г.Гурьевска, ООО "Золотая гора", Детский сад №6, ОАО ГМЗ, КДЮСШ Гурьевского района, Лесхоз, ОАО Ростелеком, ООО УКиТС, ООО Лига, индивидуальные предприниматели и организации - 15</t>
  </si>
  <si>
    <t>ФГУП РТРС, ООО УКиТС</t>
  </si>
  <si>
    <t>Скважина 7Ц</t>
  </si>
  <si>
    <t xml:space="preserve">Уличное г. Салаира, Серебро Салаира, Сибирская здравница, Иванов А. В. г. Салаир, Шкляева, </t>
  </si>
  <si>
    <t>почта,  ДК, УКК, 14 юр/лиц, 483 ч/сектора,  814 коммун/кв.</t>
  </si>
  <si>
    <t>209 ч/сектора.</t>
  </si>
  <si>
    <t>стоматология,  д/творчества, стадион, 6 юр/лиц, 261 ч/сектора,  306 коммун/кв</t>
  </si>
  <si>
    <t>Котельная , перекачка, 524 ч/сектора</t>
  </si>
  <si>
    <t>61 ч/сектора</t>
  </si>
  <si>
    <t>447 ч/сектора, 46 коммун/кв.</t>
  </si>
  <si>
    <t>ОГПС- 2 отряд, ООО "Ижморская ТСК", ООО "КЭнК", и.п. "Лоскутников", МОУ «Ижморская СОШ №2», МУП "Ижморское ЖКХ", КХ "Узбеков",  550 частных домов.</t>
  </si>
  <si>
    <t>и.п «Веселин», ЗАО "Продсервис", ПО "Ижморское", СПК "Едегаровых", ООО "Автолес", Казначейство, РДК, Сбербанк, Частный сектор, ООО "Вэйда", магазин "Ярче", Администрация Ижморского района, ГБУЗ Ижморская районная больница, ГП КО "ЦТИ",ГП КО "Чебулинский лесхоз",И.П. "Пушина Г.В.",И.П. "Бердышева И.А.", И.П. "Ващенко Л.И.",И.П. "Журина С.Н.",И.П."Королик И.Г.",И.П. "Коршунова Ю.С.",И.П. "Латыпова З.Я.",И.П. "Линкевич Н.В.",И.П. "Лобов В.Н.",И.П. "Лоскутникова Н.В.",И.П. "Овсепян Л.О.",И.П. "Полева Н.М.",И.П. "Суменков А.И.",И.П. "Толкунова О.М.",И.П. "Шуляков М.В.",МБУ МФЦ,МДОУ ДС№3,МДОУ ДС№2,МОУ Ижморская СОШ №1,МОУ ДОД "Детская школа искуств",МУК "Ижморский ЦКС",МУК "Ижморская центральная библиотека",МУОУ ДО "Дом детского творчества",ООО "Своя стоматология",ООО "Ижморская ТСК" ,ООО "Ксюша",ООО "Агротехсервис",ООО "Кузбасспечать",ООО "Спец-Услуги",ООО "Юнона",ООО ПК "АгроСиб",Отделение МВД РФ,ПАО "Ростелеком",ПЗПО "Северянка",ПО Ижморское,Прокуратура Кемеровской области п.Ижморский,Управление СЗН ,Управление судебного депортамента в Кем. Области,Управление Федеральной службы гос.регистрации кадастра по Кем.области,ФГБУ "Россельхозцентр",ФГУП "Почта, России",ЦСО,Храм Михайло-Архангельской церкви,И.П. "Ядыкина О.И",УК ООО "Ваш дом",УК ООО "ЖКХ Яйского района",</t>
  </si>
  <si>
    <t>КХ "Уэбеков В.К.",  ООО "Ижморская ТСК",  ГБУЗ КО Ижморская районная больница, 1 частный дом.</t>
  </si>
  <si>
    <t>41 частный сектор</t>
  </si>
  <si>
    <t>КНС Очистных №1, ООО "Мастер сервис" (ОДПУ 2-шт) , ИП и  ЧП 5 шт. население частного сектора 1 дом</t>
  </si>
  <si>
    <t>2 юридических лица, население 13 домов,  ООО "Мастер-сервис" (ОДПУ 2 шт.), очистные.</t>
  </si>
  <si>
    <t>106 юридических лиц, население частного сектора 997 домов,  ООО "Мастер-сервис", УК "Стимул" (ОДПУ 19 шт) Спец.училище, МФЦ "Резерв", Садовое общество - 7 шт.</t>
  </si>
  <si>
    <t>55 юридических лиц, население 669 домов УпЖ КГО (уличное освещение), ООО "Мастер-сервис" (ОДПУ 28 домов), детский сад, школа, котельная.</t>
  </si>
  <si>
    <t>2 юридических лица, население 31 дом,  ОДПУ  1 шт.</t>
  </si>
  <si>
    <t xml:space="preserve">ООО УК "ЖКУ-Калтан" (ОДПУ 33 ПУ) , население 1617 домов, 106 юридических лиц , УпЖ КГО (уличное освещение), котельная (3 шт.), гидроузел, АТС, КНС, пожарная часть, городская  больница, детские сады, гаражи, ГБУ КО"Малиновский психоневрологический интернат", церковь, ОАО "Мобильные телесистемы", АЗС </t>
  </si>
  <si>
    <t>Население 497 домов, 36 юридических лиц , школа, котельная, цифровое телевидение, АТС, магазины , пилорама.</t>
  </si>
  <si>
    <t>ООО УК "ЖКУ-Калтан" , ТСЖ 48 шт. ПУ; , население 582 домов, 128 юридических лиц , УпЖ КГО (уличное освещение),  детские сады  4шт., гаражи, Поликлинника; Банки 2 шт.; Школы 5 шт.; Детский дом;  АТС 2 шт.</t>
  </si>
  <si>
    <t>УпЖ КГО (уличное освещение); управляющие компании, ТСЖ, - 76 домов,; садовое общество; городская баня;, кислородный цех; психиотрическая больница; 236 юридических лиц , население 936 дома</t>
  </si>
  <si>
    <t>СТО, мебельный цех, деревообрабатывающий цех, очистные сооружения, "Кузнецкэкология+"</t>
  </si>
  <si>
    <t>ИП "Бабенко", МП "ГТХ" кот №23, ООО "МагАбсолют", ООО "РАСТ", МУ "ГБ №2", ООО "Магистраль Н", Прочие 46 шт, МКД 22 дома-385кв, 450-частного сектора</t>
  </si>
  <si>
    <t xml:space="preserve"> Магазины: "Чибис", "Оксинит",  15 прочих, МКД 23дома-917кв, 137-частного сектора</t>
  </si>
  <si>
    <t>ООО "Оксинит", "Киселёвск Трансстрой", "Нико", магазины "Мария-Ра", "Чибис", 21 прочих,  МКД 31дом-1162кв, 179-частного сектора</t>
  </si>
  <si>
    <t>2 юр лица, 198 ч/сектор</t>
  </si>
  <si>
    <t>ТД "Кручар"</t>
  </si>
  <si>
    <t>ООО "Дорожник", магазины "Март", "Сибирь", "Химик", МКД 19 домов-358 кв, 1740-домов частного сектора.</t>
  </si>
  <si>
    <t>ОАО "Киселёвское ПТУ" АБК, Вагонное депо, 3 д/сада, школа №14, Краеведческий музей, 9 магазинов, 3 АЗС, Автовокзал, Кот. №9, КНС-4, ГУ-6, 32 МКД-965 кв., 100 частного сектора.</t>
  </si>
  <si>
    <t>3 МКД-67 кв, 174 частного сектора.</t>
  </si>
  <si>
    <t>ДСК "Кама", Котельная №39, ИП "Журавленко", ООО "ДОЛ", ООО "Кондитер", МКД 5 домов-240 кв, 2022-частного сектора</t>
  </si>
  <si>
    <t>База "КОТК", котельные №1, №6, №46А, "Сибарс", МКД 23 дома-320кв, 1216-частного сектора</t>
  </si>
  <si>
    <t>пекарня, маг. "Чибис", Кот. №37, Кафе, АЗС, НДРСУ, МКД 8 домов-364кв, 186-частного сектора</t>
  </si>
  <si>
    <t>Кот. №36, Баня, База УК "Домашний уют", 6 магазинов,  МКД 23 дома-780кв, 86-частного сектора</t>
  </si>
  <si>
    <t>Скважины №1,2, насосная НФС, 22 ч/сектор</t>
  </si>
  <si>
    <t>Кондитерская, ООО "Астория", МУП "Спецбюро",  42-частного сектора</t>
  </si>
  <si>
    <t xml:space="preserve">"ПО Водоканал", УКХ, Рынок, ИП "Бакарев", Стеклоцентр, ТЦ "Микс", маг. "Чибис", "Премьер", "Киселевскуголь", Коледж, Кафе, Кот. №10, №12,  МКД 26 домов-980кв. </t>
  </si>
  <si>
    <t>ИП "Майер", "Михайлович", "Щегловская", "Саргсян", "Драничников", "Малеева", маг. "Домино", МАУ "Оздоровительный комплекс", ООО "Кузбасстопливосбыт", ККЗ "Россия", МКД 6 домов-164 кв.</t>
  </si>
  <si>
    <t>База ООО "Аргеллит"</t>
  </si>
  <si>
    <t>Кот. №18, №35, МП "ГТХ", Баня, Сауна, 17 магазинов,  МКД-37 домов-2076кв.</t>
  </si>
  <si>
    <t>маг. "Шанс", ООО "Александрит", Кот. №19, МУП "Зеленхоз", маг. "Чибис",  МКД 21 дом-168кв, 127-частного сектора</t>
  </si>
  <si>
    <t>Отдел полиции "Афонино", пож. депо, педучилище, Школа №11, ТЦ "Калина", ГУ-6А, МКД 24 дома-1533кв, 950-частного сектора</t>
  </si>
  <si>
    <t>ИП "Дроздов", Кот. №19, ИП "Астафьев", 1200-частного сектора</t>
  </si>
  <si>
    <t>4 Д/сада, школа, 3 котельных, пекарня, кондитерский цех, 13-магазинов, 13-прочих, 54 МКД-2149 квартир, 44- частного сектора.</t>
  </si>
  <si>
    <t>3 котельных, Завод ЖБИ, магазин, 8 прочих, 37 МКД-606 кв., 313-частного сектора.</t>
  </si>
  <si>
    <t>Котельная, ВНС, 2 школы, ГИБДД, 4 магазина, 4 прочих, 28 МКД-914 квартир, 507-частного сектора.</t>
  </si>
  <si>
    <t>ООО "Сибирская Тройка", ООО "Дельфин", Кот. №24, Д\сад, 150-частного сектора.</t>
  </si>
  <si>
    <t>3 Д/Сада, 2 Школы, 29 магазинов, 14 прочих, 27-частного сектора, 33 МКД-3931 квартира.</t>
  </si>
  <si>
    <t>2 Д/Сада, Школа, 17 магазинов, 4 прочих, 4 частного сектора, 43 МКД -3049 квартир.</t>
  </si>
  <si>
    <t>МП "Тепло", 98-частного сектора</t>
  </si>
  <si>
    <t xml:space="preserve">КДЦ, АТС, 2-Д/С, КНС, ф-л КЭнК, 6-магазинов, 14-прочих, 56-домов частного сектора, 24 МКД, 2298-квартир. </t>
  </si>
  <si>
    <t>Д/С, 3 АЗС, отделение Полиции, Храм, супермаркет КОРА, 
353-частного сектора, 20 МКД 1459-квартир.</t>
  </si>
  <si>
    <t>НФС, ВНС, КНС, магазин, 571-дом частного сектора.</t>
  </si>
  <si>
    <t>Филиал сбербанка, д/сад, ВГСЧ, гараж ГИБДД, Кот. №34, 
5 магазинов, салон красоты, 7 МКД-457 кв., 17-частный сектор</t>
  </si>
  <si>
    <t>2 д/сада, 6 магазинов, ООО "Окна-Эко", КНС-3, Киселёвский политехнический колледж, 23 МКД-1130 кв., 590 частный сектор</t>
  </si>
  <si>
    <t>Д/сад, Дет. дом, 3 магазина, супермаркет, Кот. №41, 50 МКД-1153 кв., 184 частный сектор</t>
  </si>
  <si>
    <t>2 Д\сада, школа №15, Горвоенкомат, 7 магазинов, Кот. №5, хлораторная УКХ, 21 МКД-292 кв, 1249-частного сектора.</t>
  </si>
  <si>
    <t>АО "Поляны"</t>
  </si>
  <si>
    <t>Цех прессовки бумаги, ВНС, Баня №7, Цех по перемотке двигателей, магазин, 3 МКД-26 кв., 99 частного сектора</t>
  </si>
  <si>
    <t>База ООО "Участок Коксовый"</t>
  </si>
  <si>
    <t>ООО "Горводоканал", ФКУ Мариинская ВК ГУФСИН России по Кемеровской области, ООО "А-Энерго" , ФКУ ИК-35 ГУФСИН России по Кемеровской области, МУП "Мариинец" (МКД), , прочие потребители , потребители частного сектора, население МКД</t>
  </si>
  <si>
    <t>ООО "Горводоканал", ФКУЗ  "МСЧ МВД России по Кемеровской области", Упр. по имущ. и жизнеобеспечению (уличное освещение), ФКУ СИЗО-3 ГУФСИН России по Кемеровской области, ООО "А-Энерго" , ФКУ ИК-1  ГУФСИН России по КО, ОАО Мариинский ЛВЗ, ООО "Перспектива", МУП "Мариинец" (МКД), ООО "Бастион" (МКД), прочие потребители, население МКД.</t>
  </si>
  <si>
    <t>ООО "Горводоканал", КОО "ВДПО", ДОСААФ России Тяжинского района Кемеровской области, Мариинский филиал ГКУЗ КО КОКПТД, ОАО Мариинский ЛВЗ, Упр. по имущ. и жизнеобеспечению (уличное освещение), ФБУЗ "Центр гигиены и эпидемиологии в Кемеровской области", ООО "А-Энерго", ЗАО "Кемеровская мобильная связь", ГБУ  КО "Мариинская СББЖ", Мариинское ГПАТП  Кемеровской области, ОАО "Газпромнефть - Новосибирск" , МУП "Мариинец" (МКД), ООО "Бастион" (МКД), прочие потребители (11 юр/лиц)</t>
  </si>
  <si>
    <t>ООО "Горводоканал", ООО "А-Энерго", ООО "Теплосервис", ООО "Перекресток Ойл", УИЖ (уличное освещение), ООО Пресса, ООО "Мария-Ра", ПАО "Ростелеком", ООО "Розница К-1",МУП "Мариинец" (МКД), ООО "Бастион" (МКД),  прочие потребители</t>
  </si>
  <si>
    <t>ООО "Горводоканал", ОАО "Мобильные Телесистемы", ИП Маскаленко - глава КФХ, МБУЗ "ЦГБ"  Мариинского муниципального района , Упр. по имущ. и жизнеобеспечению (уличное освещение), ООО "А- Энерго", прочие потребители (4 юр/лица), 157 ч/сектора</t>
  </si>
  <si>
    <t>ООО "Горводоканал", ООО "Водокомплекс", Упр. по имущ. и жизнеобеспечению (уличное освещение), ООО "Европа плюс Кузбасс", ООО "Благоустройство", прочие потребители (5 юр/лица), 529 ч/сектора, МУП "Мариинец" (МКД), ООО "Бастион" (МКД), ООО "Жилкомсервис" (МКД), 207 ч/сектора</t>
  </si>
  <si>
    <t>ГПОУ "Мариинскийполитехнический техникум", АО "Тандер",ОАО "Газпромнефть - Центр", ПАО "Ростелеком", ООО"Горводоканал", АО "ЕнисейАвтодор", ООО "СЧ Недвижимость", ООО "Кузбасская энергосетевая компания", ООО "Перекресток Ойл", ООО "Теплосервис», УИЖ (уличное), ПАО"Кузбассэнерго"-РСК", МУП "Мариинец" (МКД), ООО "Бастион" (МКД), ООО "Жилкомсервис" (МКД), прочие  потребители (10 юр/лиц), 694 ч/сектора</t>
  </si>
  <si>
    <t>ООО "Горводоканал", ООО "Теплосервис",прочие потербители (12 юр/лиц), УИЖ (уличное освещение), 1192 ч/сектора.</t>
  </si>
  <si>
    <t>Администрация Мариинского муниципального района, ООО "ТК Чайка", ОАО Мариинский ЛВЗ, ООО"Горводоканал», ООО "Благоустройство", ООО Теплосервис , ООО "Эдельвейс-1", ООО Фирма "Бонус", УИЖ (уличное), ЗАО АМК-фарма, ИП Гапеенкова Н.В., МБОУ "СОШ № 1", МАУ "Комбинат школьного питания  Мариинского муниципального района", МУП "Мариинец" (МКД), ООО "Бастион" (МКД), прочие потербители (56 юр/лиц), 1820 ч/сектора</t>
  </si>
  <si>
    <t>АО "Национальная Башенная Компания", ГПОУ " Мариинский политехнический техникум", ИП Макаров А.П., МБДОУ  "Д/с №9  "Аленка", МБОУ  "СОШ  N7", ОАО Мариинскмежрайгаз, ООО "Горводоканал", ООО "Компания Центр", ООО "Кузбасстопливосбыт", ООО "Мариинск Тревел", ООО "Мариинское строительное управление", ООО "Теплосервис", ООО "ТК "Чайка", ПАО "ВымпелКом", УИЖ (уличное освещение), ФГКУ Комбинат "Алтай" Росрезерва , ФКУ "ЛИУ №33 ГУФСИН КО", ООО "Бастион" (МКД), прочие юр. лица, потребители частного сектора</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</si>
  <si>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ПАО Ростелеком, ООО "Горводоканал", ООО "Мариинск Тревел", ООО "ТСО "Сибирь", ООО "Теплосервис, ООО Новокузнецктехмонтаж,  УИЖ (уличное освещение), Администрация Мариинского муниципального район, Межмуниципальный отдел  МВД  России, Прокуратура, ООО "Кузбасс Капитал Инвест", ООО "Ремстройавто", ООО "Сибстандарт", ФГУП "Почта России" , ООО ЧОО "Медведь-1", прочие потребители (36 юр/лиц), 1654 ч/сектора</t>
  </si>
  <si>
    <t>ООО "Горводоканал", ООО "Теплосервис",ГСУСО "Мариинский психоневралогический интернат ", ОАО "Газпромнефть - Центр", прочие потребители (3 юр.лица), 687 ч/сектора</t>
  </si>
  <si>
    <t>Упр. по имущ. и жизнеобеспечению (уличное освещение),  ООО "Мария-Ра", ООО "Горводоканал", ООО "А-энерго", МУП "Мариинец" (МКД), ООО "Бастион" (МКД), прочие потребители (15 юр./лиц), 817 ч/сектора</t>
  </si>
  <si>
    <t>Население, ЮЛ</t>
  </si>
  <si>
    <t>ЮЛ</t>
  </si>
  <si>
    <t>АО "Тандер"(магазин "Магнит";Архивное управление;Вневедомственная охрана (Контракт);Роддом;Осинниковский  горнотехнический колледж;ГП КО "ЦТИ Кемеровской области";ГПОУ "Осинниковский политехнический техникум";Детский сад №13";Детский сад №25 "Золотой петушок";Детский сад №30 "Голубок";Детский сад №33 "Росинка";ДМШ № 20";ДЮСШ бокса им. В.Х.Тараша г.Осинники;Малиновский психоневрологический интернат;Местная религиозная организация православный Приход храма Святой Троицы;МКУ "Управление по защите населения и территории" Осинниковского городского округа;уличное освещение ТП-113;Муниципальное унитарное предприятие "Дорога";ООО "Блиц ";ООО "Вега"(магазин "Мир книги";ООО "Гастроном №1";ООО "Жилищно-коммунальный участок (ангар);ООО "Каскад"(магазин);ООО "Колибри";ООО "Коралл";ООО "Лео-С";ООО "Осинниковская производственно-торговая компания";ООО "Регион Плюс" ;ООО "Регион-Эстейт" ;ООО "Рубин" ;ООО "Т2 Мобайл";ООО "ТВ -Строй"  ;ООО "Управляющая компания Модус ЛеО";ООО "Фирма "Люкс" ;ООО "Фрахт";ПАО "Южно-Кузбасская ГРЭС" (ЦТП-2, ЦТП-4, ЦТП-5);Публичное акционерное общество "БАНК УРАЛСИБ "   ;Станция юных техников;Уголовно исполнительная инспекция;Управление культуры, образования Администрации Осинниковского ;Управление Пенсионного фонда Российской Федерации;%городского округа.;Центр занятости населения города Осинники ;Центр по гражданской обороне,чрезв.ситуациям;Центр социального обслуживания граждан пожилого возраста и инвалидов";Центральная библиотека; 35 инд.предпринимателей; 41 бл/гаражей 
Население: 52 МКД -1824 - кв, 885- частного сектора.</t>
  </si>
  <si>
    <t>Администрация Сосновского сельского поселения (уличное освещение);Вневедомственная охрана (Контракт) (гараж);Государственное бюджетное учреждение здравоохранения Кемеровской области "Осинниковская городская больница" (скорая помощ);Муниципальное казенное учреждение "Жилищно-коммунальное управление" (уличное освещение);МУП "Электротранспорт" г.Осинники (тяговая подстанция);МУП ОГО "Водоканал" (ГОС, Насосная станция №2, №3);ООО "Ашмаринский хлеб" (киоск);ООО "Геолог"   (киоск);ООО "Гермес и К"(дом отдыха);ООО "ИСТОК" ;ООО "Коммунар"  ; ООО "МТС ЭНЕРГО";Дачные домики район дома отдыха "Ашмаринский"  ;ООО "Перекресток Ойл" (АЗС№27);ООО "ПРОФТЕХНО";ООО "Регион - Мебель" ;ООО "Ретро" ;ООО "СОЦ "Ашмарино" (санаторий);ООО "Т2 Мобайл";Отдел МВД  РФ по г.Осинники;ПАО "Ростелеком" ;ПАО "Южно-Кузбасская ГРЭС"(котельная ж/д1,2, "Тобольская", ЦТП-7); 13 СНТ;Управление культуры Администрации Осинниковского городского округа.;ФГУП "Почта России" ;Школа №21 ; 6 физ.лиц; Население: 3 МКД -75 кв, 1566- частного сектора.</t>
  </si>
  <si>
    <t>Автономная некоммерческая организация "Осинниковский клуб вольной борьбы"; АО "Национальная Башенная Компания";Вневедомственная охрана (Контракт); Государственное бюджетное учреждение здравоохранения Кемеровской области "Осинниковская городская больница" (роддом, молочная кухня);Государственное профессиональное образовательное учреждение "Осинниковский  горнотехнический колледж";ДНТ "Отдых" ОАО "Органика"  ; Межрайонная инспекция Федеральной налоговой службы; МКУ "Управление по защите населения и территории" Осинниковского городского округа; МП "Осинниковские бани" г.Осинники ;Муниципальное казенное учреждение "Жилищно-коммунальное управление"  (уличное освещение);Муниципальное унитарное предприятие "Дорога";ООО "Альфа";ООО "АльфаСтрахование-ОМС" филиал "Сибирь"; ООО "Вега"; ООО "Дельта"; ООО "Новотель" ; ООО "Н-Проект" ;ООО "Польские машины" ;ООО "Польские машины" ;ООО "СВН";ООО "СИБИЗО"  ;ООО "СибТЭК" ;ООО "Т2 Мобайл";ООО "СОЦ "Ашмарино";ООО "Тандем";ООО "ТВ -Строй" ;ООО "Цех переработки сельскохозяйственной продукции "Вишневый город";ООО "ЮжКузбасспроектстрой" ;Осинниковское государственное пассажирское автотранспортное предприятие;ПАО "Вымпел-Коммуникаций";ПАО "МегаФон" ;ПАО "Южно-Кузбасская ГРЭС" (ЦТП-2);Прокуратура Кемеровской области;Спортивный комплекс "Шахтер" ;Станция юных техников  ;Центр гигиены и эпидимиологии;Центр социального обслуживания граждан пожилого возраста и инвалидов" ;Централизованная библиотечная система; 25 - ИП; 16 бл/гаражей; Население: 23 МКД-1354 кв.; 1605 частный сектор</t>
  </si>
  <si>
    <t>АО "ОРМЗ";  Государственное бюджетное учреждение здравоохранения Кемеровской области "Осинниковская городская больница"(детская больница, хирургия); ДОСААФ ;МУП "Электротранспорт" г.Осинники (тяговая подстанция №1,№3);ОАО "Кузнецкпогрузтранс" ;ООО "Блиц " ;ООО "Сибстройкомплект"; ООО "Т2 Мобайл";ПАО "Вымпел-Коммуникаций" ;ПАО "Южно-Кузбасская ГРЭС" (котельная БИС, котельная школы №16);Мототрасса ул.Шахтерская р-он дома 69 ; Школа №16; 4 ИП. Население: 725 частного сектора.</t>
  </si>
  <si>
    <t>ООО "Кузбасская энергосетевая компания" АБК;ООО "СПО Кузбассстройхолдинг";Публичное акционерное общество "Мобильные ТелеСистемы";АО "Национальная Башенная Компания" ;ПАО "Вымпел-Коммуникаций";Отдел МВД  РФ по г.Осинники; Государственное бюджетное учреждение здравоохранения Кемеровской области "Осинниковская городская больница" ;Дворец культуры Шахтер;Детский дом;Детский сад № 7 "Василек";ДК "Октябрь";ШИ №33"; Детский сад №28 "Дельфин";МКОУ "Школа-интернат №4"; ООО "Осинниковская производственно-торговая компания" (компьютерный клуб);ПАО "Южно-Кузбасская ГРЭС"(котельная №+A36, котельная БИС);ООО "ЭК СибМайнинг" магазин Ленина 106;СКО "Кондомская";ООО "Осинниковская производственно-торговая компания" (пекарня);МУП ОГО "Водоканал" (ПНС-3, подъем №4);ООО "Старт";ООО "Коралл";Местная мусульманская религиозная организация "Нур Ислам" г.Осинники;ОАО "Кузнецкпогрузтранс (пост№1,№2,№3);ООО "Кузбасская энергосетевая компания" (проходная);МУП "Электротранспорт"(светофор, тяговая); г.Осинники;Муниципальное предприятие "Осинниковская специализированная похоронная служба"  (сторожка);Муниципальное казенное учреждение "Жилищно-коммунальное управление"(уличное освещение);Школа №13 ; 36 и.п.; 8 бл/гаражей, Население: 38 МКД -  кв., 1376-частный сектор;</t>
  </si>
  <si>
    <t>АО "Национальная Башенная Компания";ГУЗ Областной КВД;Дворец культуры Шахтер;Крестьянское ( фермерское) хозяйство "Вишневый сад"; Местная религиозная организация православный Приход храма преподобного Сергия Радонежского;Муниципальное казенное учреждение "Жилищно-коммунальное управление"   (уличное освещение);МУП "Электротранспорт" г.Осинники (тяговая №2);МУП ОГО "Водоканал"(ГОС,Насосная станция №3,№2, подъем №6);ООО "Арго" ; ООО "Газпромнефть - Центр" (АЗС№49);ООО "Инком";ООО "Кузбасская энергосетевая компания"   (АБК); ООО "МСК Энерго" (АЗС№52);ООО "ПРОФТЕХНО"(завод); ООО "ТВ -Строй";ООО "Феникс"; ПАО "МегаФон";ПАО "Ростелеком" ; ПАО "Южно-Кузбасская ГРЭС"(котельная ж/д №2, ЦТП-7, котельная "Тобольская");Управление по обеспечению деятельности мировых судей в Кемеровской области;Управление Судебного департамента в Кемеровской области;ФГКУ "12 отряд ФПС по Кемеровской области"  (Контракт);ФГУП "Почта России"  ;Церковь Евангельских Христиан-Баптистов  г.Осинники ; 18 физ.лиц; Население: 21 МКД - 1100 кв.; 1001-частный сектор</t>
  </si>
  <si>
    <t xml:space="preserve"> Администрация  Осинниковского городского округа;АО "Национальная Башенная Компания"; Государственное бюджетное учреждение здравоохранения Кемеровской области "Осинниковская городская больница"  (поликлинника);Детский сад №19 "Ромашка"; ДК "Высокий";Кузбасс-Баланс;Местная религиозная организация православный Приход храма иконы Божией Матери "Всех скорбящих Радость" пос.Тайжина;МП "Осинниковские бани" г.Осинники (баня №8);Муниципальное казенное учреждение "Жилищно-коммунальное управление"   (уличное освещение);МУП "УГХ" г.Осинники (контора);МУП ОГО "Водоканал" (башня, очистные);МШ № 55 ;ООО "Кузбасская энергосетевая компания"  (ОДС);ООО "Мария";ООО "Старт" ;ООО "Т2 Мобайл";ООО "ЭГОИСТ";ООО "ЭК СибМайнинг";Отдел МВД  РФ по г.Осинники;ПАО "МегаФон" ;ПАО "Ростелеком" ;ПАО "Южно-Кузбасская ГРЭС" (котельная №3,№4,№5);Публичное акционерное общество "Мобильные ТелеСистемы";Спортивный комплекс поселка Тайжина;Управление  физической культуры, спорта и молодежной политики администрации Осинниковского городского округа (стадион);ФГКУ "12 отряд ФПС по Кемеровской области" (пожарная часть);ФГУП "Почта России"  ;Центр социального обслуживания граждан пожилого возраста и инвалидов";Школа №33"  ;9 бл/гаражей; 16 ИП;  Население: 42 МКД -1381 кв.; 252 - частного сектора.</t>
  </si>
  <si>
    <t>Местная религиозная организация Церковь Христиан Веры Евангельской Новоильинская г. Новокузнецка Кемеровской области;ООО "Шахта "Осинниковская" (мемориал). Население: 151 - частного сектора.</t>
  </si>
  <si>
    <t>Детский сад № 8;Муниципальное казенное учреждение "Жилищно-коммунальное управление" ;МУП ОГО "Водоканал"(насосная станция, скваджина №14);ООО "Т2 Мобайл";ПАО "Ростелеком" ;ПАО "Южно-Кузбасская ГРЭС"(котельная д/с №8);Публичное акционерное общество "Мобильные ТелеСистемы",И,П, Часовских Олег Иванович,Ф,Л Волкогонов Сергей Николаевич б/г,Население: 404 - частного сектора.</t>
  </si>
  <si>
    <t>Местная религиозная организация православный  Приход храма  пророка Божия Илии;Муниципальное казенное учреждение "Жилищно-коммунальное управление"(уличное освещение);ООО "Втормет";ПАО "МегаФон"; 2 ИП;  Население: 649 - частного сектора.</t>
  </si>
  <si>
    <t>Автономное учреждение "Телерадиокомпания "Осинники"; Администрация  Осинниковского городского округа ;АУ "Редакция  газеты "Время и Жизнь";Детский сад № 9 "Светлячок"; Детский сад №21 "Ивушка";Детский сад №36 "Тополек";Детский сад №40 "Подснежник";Детский сад №40 "Подснежник";Детский сад №54 "Малыш";Клуб настольного тенниса "Факел";ДШИ № 57" ;МАУ "Многофункциональный центр предоставления государственных и муниципальных услуг Осинниковского городского округа"; Местная религиозная организация православный Приход храма Святой Троицы;Муниципальное казенное учреждение "Жилищно-коммунальное управление" (уличное освещение);МУП "ГиЗ"; МУП "УГХ"(РКЦ);МУП ОГО "Водоканал" (водозабор №2); ОАО "Новокузнецкий хладокомбинат"; ОАО "Сбербанк России";ООО "Аптека Ладога";ООО "Весна";ООО "Гастроном №1";ООО "Евгения";ООО "Империя МОКС"  (завод);ООО "Кузнецкие лотореи"; ООО "Лада";ООО "Локон" ;Магазин "Магнит";ООО "Мир Медицины Ю";ООО "Ника";ООО "Рубин";ООО "Столичная аптека";ООО "ТССМ "Туфелька";ООО "Центра";ООО "Шарм";Магазин "Мария-РА";Стоматологическая поликлиника;Управление здравоохранения администрации  Осинниковского городского округа;Управление Пенсионного фонда Российской Федерации в г.Осинники;ФГУП "Почта России";Школа №31;Школа №35" ; 3 бл/гаражей; 54 ИП;  Население: 72 МКД -7324 кв.; 379 - частного сектора.</t>
  </si>
  <si>
    <t>Администрация  Осинниковского городского округа; Поликлиника;ГПОУ "Осинниковский политехнический техникум";Детский сад № 5 "Рябинка" ;Детский сад №34 "Красная шапочка" ; Детский сад №35 "Колокольчик"; Детский сад №39 "Сказка";Лицей № 36";Межрайонная инспекция Федеральной налоговой службы (гараж);Муниципальное казенное учреждение "Жилищно-коммунальное управление"  (уличное освещение);МУП ОГО "Водоканал" (водозабор №2, лаболатория);ОАО "Новокузнецкий хладокомбинат" (киоск);  ООО "ДЕНТА ПЛЮС";ООО "Компьютер Проджект" ;ООО "Коралл";ООО "Мегаполис";ООО "НО" Союзпечать"; ООО "Первый"( Торговый центр "Мария-Ра"); ООО "Перекресток Ойл" ;ООО "Рубин"; ООО "Т2 Мобайл";ООО "Токио";ООО "Токио";ООО "Фирма "Люкс"; ООО "ЭК СибМайнинг"; ООО "Элемент-Трейд"; Отдел МВД  РФ по г.Осинники; ПАО "Вымпел-Коммуникаций";ПАО "МегаФон" ;ПАО "Ростелеком";Здание ЗАГС; Управление Пенсионного фонда Российской Федерации в г.Осинники; 9 бл/гаражей; 47 ИП;  Население: 53 МКД -5967 кв.; 252 - частного сектора.</t>
  </si>
  <si>
    <t>ФЛ Боровлев К.Д., ФЛ Митрохин М.П., ФЛ Щеглова Н.М., Управление по вопросам жизнеобеспечения Полысаевского городского, ООО Центр мониторинга и оценки земель округа, ИП Кочубаров К.Л., ФЛ Митрохина Т.В., ФЛ Шелегин И.П., ООО Т2 Мобайл, Управление по обеспечению деятельности мировых судей в Кемеровской области, ООО РЭУ Бытовик, МБУК ДК Родина, ООО Феликс, ООО "Кузбасская Энергокомпания", ООО Компания Регион, ИП Лысковский Г.В., ИП Мирончук И.Г., Управление Федеральной службы государственной регистрации, кадастра и картографии, МБУК ДК Родина, МБОУ СОШ № 44, МБУ ДО Детская школа искусств № 54, ФЛ Агафонова О.В., ФЛ Багаутдинова Р.Ж., ИП Стельмакова М.М., ООО Объединенное ПТУ Кузбасса, МБУ ДО ДЮСШ, население - 392 абонента</t>
  </si>
  <si>
    <t>Управление по вопросам жизнеобеспечения Полысаевского городского округа, ООО Новые технологии, ФЛ Чаткин В.Н., ФЛ Сашенков М.М., ФЛ Мизгирев А.Г., ИП Стефашина Н.А., ООО Камаз, ИП Гырдымова Е.В., Садовое некоммерческое товарищество Шахта Октябрьская, ИП Николаева Е.С., МБОУ ДО ДДТ, ИП Айрапетян С.А., Управление молодежной политики, спорта и туризма Полысаевского городского округа, Управление по делам гражданской обороны и чрезвычайным ситуациям, ФЛ Волегов А.А., ООО Сатурн, ИП Казакова Т.Ю., ИП Черных Л.А., ООО ПКП КАМЕЛИЯ, ФЛ Пахарукова А.П., ФЛ Рубцов В.А., ООО Соверен, ООО Газпромнефть-Центр, Население - 1323 абонента</t>
  </si>
  <si>
    <t>ИП Иванников В.В., Управление по вопросам жизнеобеспечения Полысаевского городского округа, Население - 315 абонентов</t>
  </si>
  <si>
    <t>ООО "Кузбасская Энергокомпания", МБОУ Школа № 32, ФЛ Михайлов В.В., ИП Рябов М.В., ИП Яговкина О.В., Население - 2 абонента</t>
  </si>
  <si>
    <t>МБУК " Полысаевская ЦБС", Население - 140 абонентов</t>
  </si>
  <si>
    <t xml:space="preserve">УПФР в г. Ленинске-Кузнецком Кемеровской области (межрайонное), ООО ПКФ Меридиан,  МБДОУ Детский сад № 27,МБУ Административно-хозяйственный комплекс,  МФ ПМП, МБУ ЦБ ОК Полысаевского городского округа,  ИП Симанкова М.Д., ООО Угольная компания Заречная,  ФЛ Григорьев К.И, МАУК Полысаевская ЦБС, Контрольно-счетный комитет, ГАУЗ КО Полысаевская городская больница, Управление социальной защиты населения,  ОАО Энергетическая компания,  ИП Кириченко,  КПК КС Солидарность, Администрация Полысаевского городского округа, ГОУ СПО Полысаевский индустриальный техникум,  Межмуниципальный отдел МВД России "Ленинск-Кузнецкий", ЧОУ ДПО Автокласс-спорт, ИП Беляева, МБУ Административно-хозяйственный комплекс, МБУ Комбинат питания, ФЛ Селиванова Л.В., Фл Митрохина Т.В., Финансовое управление г. Полысаево, АО Национальная башенная компания, ПАО "Ростелеком", ФЛ Осипенко В.М., ФЛ Ефимов В.П., ООО ПКП ГЛОРИЯ, ЗАО Кузбасспечать, ООО Мастер Фуд, ФЛ Гаврилов О.К., ФЛ Циммерман А.Г., МБДОУ Детский сад № 50, ООО СибАгроПром, ФГУП Почта России, ИП Торгунакова, ООО Спектр К,Население от ТП-15 (343 абонента),   Население от ТП-6 (363 абонента),   Население от ТП-25 (116 абонентов),   </t>
  </si>
  <si>
    <t>МБДОУ № 47, ФЛ Штабель С.Л., ИП Зайцев И.А., ООО Кузбасс -11, ООО Турагенство,  ООО Сияние, ФЛ Ильина В.Г., ФЛ Никитченко Д.М., ФЛ Фальтин В.Я., ООО Торговый дом плюс, ООО ЦС Стройторг, ИП Семенов А.В., ФЛ Фальтин В.Я., ИП Кузьмина Ф.Ф., ФЛ Луференко В.В., Управление по вопросам жизнеобеспечения Полысаевского городского округа, Население от ТП-10(86 потребителей), от ТП-120(300 потребителей), от ТП-121(380 потребителей), от ТП-29(534 потребителя), от ТП-17(340 потребителей),от ТП-37(322 потребителя),</t>
  </si>
  <si>
    <t xml:space="preserve">Полысаевский филиал АО Автодор, ООО Арарат, ООО Комплексные инженерные технологии, ФЛ Рубцов Б.А., ООО Комацу СНГ, ООО "Газпромнефть-Центр", ФЛ Гогитидзе З.Э., ООО Татнефть-АЗС Центр, ИП Зайцев И.А., ООО Околица, ИП Афанасьев Д.С., ИП Кочубаров К.Л., ООО Медиа - Стайл, Филиал ПАО "МТС" в Кемеровской области, ОАО Вымел-Коммуникации Барнаульский филиал, ООО Т2 Мобайл  </t>
  </si>
  <si>
    <t>МРО Приход храма Петра и Февронии г. Полысаево, ИП Максимова, МБУЗ ЦГБ.</t>
  </si>
  <si>
    <t xml:space="preserve">АО Энергетическая компания, МАДОУ Детский сад №1, Население от ТП-41 (34 абонената),   Население от ТП-135 (261 абонент) </t>
  </si>
  <si>
    <t>ООО ЗДОРОВЬЕ, ФЛ Самарцев Г.П, ООО Теплоком, КПК Система Пенсионных Касс "Забота", ООО Европиво, ФЛ Зайцев Н.В., МБДОУ Детский сад № 35, МБУ Городской молодежный центр, МБОУ Школа № 14, ООО П-Спектр, ООО Причал, ФЛ Лазарев А.А.,  МБУ Полысаевский пресс-центр, ООО Сибирское Агентство продаж, Администрация Полысаевского городского округа, ФЛ Рунк Ю.Е., ООО Компания Холидей, ГАУЗ КО Полысаевская городская больница, Управление по вопросам жизнеобеспечения Полысаевского городского округа, ООО Адамант, ООО Протей, ИП Мигилева В.Е., ООО КЕМЕРОВО-ТОРГ, Управление ЗАГСа Кемеровской области, ИП Голубина В.М., ФЛ Демачев В.Н., ФЛ Лисина Е.Д., Население от ТП-131 (554 абонента),   Население от ТП-133 (876 абонентов)</t>
  </si>
  <si>
    <t xml:space="preserve">ООО Весна, Управление по вопросам жизнеобеспечения Полысаевского городского округа, КПК Система Пенсионных Касс "Забота", ИП Иванков Е.В., ИП Волегов С.А. Население от ТП-135 (522 абонент)   </t>
  </si>
  <si>
    <t>ООО Кузбасская Энергокомпания</t>
  </si>
  <si>
    <t>ОАО Энергетическая компания</t>
  </si>
  <si>
    <t>Управление по вопросам жизнеобеспечения Полысаевского городского округа, ИП Алехин А.Н., ФЛ Осипенко В.М., Церковь Св. Николая, ООО ПКП КАМЕЛИЯ, ФЛ Рубцов Б.А., ИП Барановская Е.А., Население: от ТП-75 (159 абонентов), ТП-74 (109 абонентов), ТП-79 (219 абонентов), ТП-76 (167 абонентов), ТП-77 (123 абонента), ТП-81, 82, 83 (3 абонента)</t>
  </si>
  <si>
    <t>Вышка связи</t>
  </si>
  <si>
    <t>Котельная (резерв), 17  юр/ лица, 1195 ч/сектора, 12 ком./ домов (257 кв.)</t>
  </si>
  <si>
    <t>263 ч/сектора</t>
  </si>
  <si>
    <t>2 котельных, изолятор временного содержания, пост № 5 станции "Ворошилова",  нефтебаза, юр./ лица, 105 ч/сектора, 9 комун/ домов (55кв)</t>
  </si>
  <si>
    <t>1 Кот., школа,  юр./ лица, 447 ч./ сектора, 1 коммун.дом (8 кв.)</t>
  </si>
  <si>
    <t>2 Кот.,3 д/сада,водоканал, Школа,Сбербанк,Молочн.кухня, юр./ лица, 706 ч/сектора, 43 комун/ домов.(680кв.,)9 бараков,(150 кв.)</t>
  </si>
  <si>
    <t>Котельная №25. Пож часть, ЕДС,  Шк, д/сад, тяговая подстанция № 8 ),  юр. лица, 423 ч/сектора, 15 комун/ дома, (226 кв.)</t>
  </si>
  <si>
    <t>2 кот,водоканал, перекачка,скорая помощь, 10 ком.домов (162кв.), 1051 ч/сектора.юр.лица</t>
  </si>
  <si>
    <t>3 котельных, Дет.сад №82,19 коммун.домов (145 кв.), 890 ч/сектора. юр.лица</t>
  </si>
  <si>
    <t>Психоневролог. интернат, гидроузел, котельная, пос.Б.Керлегеш, 596 дома ч/с. 2 коммун.дома (16 кв.)</t>
  </si>
  <si>
    <t>1 Кот., 1 школа, детсад, фельдшерско-акушерский пункт, АТС, юр./ лица,6 коммун.домов (50 кв.), 159 ч./ сектора</t>
  </si>
  <si>
    <t>2 котельные, школа, фельдшерско-акушерский пункт, "Прокопьевский психоневрологический интернат", оздоровительный центр "Олимпиец", детский оздоровительный лагерь  "Юность", школа,котельная,клуб ,почта юр/лица, 483 ч/сектора.</t>
  </si>
  <si>
    <t xml:space="preserve">2 Кот., Лицей,2 д/сад,Гипермаркет "Максима" , АТС, 728 ч/сектора, юр.лица,24 коммун.домов (1197 кв.)       </t>
  </si>
  <si>
    <t>3 котельных, школа, д/дом, Поликлиника, МБОУ ДО "ДЮСШ №3", "Прокопьевский строительный техникум",  юр/лица, Ветбаклаборатория, тяговая подстанция № 1, Д.К. им. Маяковского, 664 ч/сектора, 37 коммун.дома (1160кв.)</t>
  </si>
  <si>
    <t>д.сад № 88,  Школа 26, Прод. База,6 коммун. домов (94 кв.), 667 ч/сектора,юр.лица</t>
  </si>
  <si>
    <t>котельная, ЦГБ, инфекц. б-ца, главный корпус, детская хирургиягинекология, юр.лица,1 ч/сектор</t>
  </si>
  <si>
    <t>2 Кот., 2 школы, больница № 3, 3 поликлиники, АТС , УВД,ФСБ, станция переливания крови,Военкомат,Шахтерская правда, баня,185 ч/сектора, МБУ "ДС "Дельфин",36 комун. домов(1451 кв.), юр.лица</t>
  </si>
  <si>
    <t xml:space="preserve">3 Кот., 2 детсада, 1 школа,2 больницы,проф.центр, ,Комитет природных ресурсов,   МУП "ГОРЭЛЕКТРОТРАНС,  624 ч/сектора, 16 комун/ домов (165 кв.),  юр.лица  </t>
  </si>
  <si>
    <t xml:space="preserve">3 кот.,насосная, УВД , ФСБ,Сбербанк,Почта,общежитие,Драм театр,ПЭМСТ,Водоканал,ПТУ,  ОАО ПО "Прокопьевское транспортное     управление " , юр./ лица, 41 ч/сектора, 18 комун/ домов (486 кв.). </t>
  </si>
  <si>
    <t>3 котельных, детская п-ка, школа-интернат, ДК " Ясная поляна",   3 д/сада, АТС, 238 ч/сектора, 1 ком.дом (общежитее) (76 кв),51 коммун.дома (1334 кв.).</t>
  </si>
  <si>
    <t xml:space="preserve">3 котельных, школа,   д/сад , почта,  дом детского творчества, 25 коммун. дома (523 кв.),60ч/сектор  , юр.лица   </t>
  </si>
  <si>
    <t>4 котельных,  поликлинника, сельская б-ца, женская консультация, 2 школы, д/сад,  юр/лица, 802 ч/сектора, 39 коммун.дома (1194 кв.).</t>
  </si>
  <si>
    <t>4 Кот.,  поликлиника,общежитие, д/сад,  юр./ лица, 276 ч./ сектора, 24 комун./ домов ( 210 кв.)</t>
  </si>
  <si>
    <t>2 Кот., школа, Скважина,  АТС,Переезд № 10,  юр./ лица,санаторий, 850 ч./ сектора,14 коммун.домов (408 кв.).</t>
  </si>
  <si>
    <t>Д.сад №33, 1 котельная,школа,Поликлинника (отд.овп № 1),баня,почта,скважина, юр.лица, 652ч./сектора, 10 комун.домов (282кв).</t>
  </si>
  <si>
    <t xml:space="preserve"> Котельная,   «Прокопьевский противотуберкулезный диспансер» , ЦТП, Депо УТ, П/СТ 1 УТ,  юр. лица, 474 ч/сектора печное отопление,  6 коммунальных домов, (143  кв. центральное отопление).</t>
  </si>
  <si>
    <t>2 Котельные, 2 насосных, скорая помощь, кож-вен. диспансер, МУП ТРК "27 плюс",  юр/лица, ДМШ № 11, КузГТУ, Медицинский колледж,  Управление Судебного департамента в КО, 34 коммун.дом (1714кв),  52 домов ч/с.</t>
  </si>
  <si>
    <t>3 Котельных, детсад,  МУЗ "Туберкулез-ная больница", Склад ГСМ, пост № 1 станции "Ворошилова", юридические лица, 871 ч/сектора, 5 коммун. домов, (293 кв.)</t>
  </si>
  <si>
    <t xml:space="preserve"> Школа,2  д/сада, Прокуратура Кемеровской области, Прокопьевский техникум физической культуры, общежитие,ДС"Снежинка",Сбербанк, юр/лица, 39 коммун.домов(3468 кв.), 57 ч/сектор</t>
  </si>
  <si>
    <t xml:space="preserve">Филиал "Энергосеть г.Прокопьевска", 7-й канал.бассейн,   юр/лица, 347ч/сектор              </t>
  </si>
  <si>
    <t>2 котельных, ГБ №2, школа, 2 д/сад, 15 юр.лиц, 1448 ч/сектора, 11 коммун.домов (252 кв.)</t>
  </si>
  <si>
    <t>школа, 2 детских сада, бойлерная, насосная, общежитие, КузГТУ, юридические лица, 33 коммун.домов, (3228 кв.).,20 ч/сектор</t>
  </si>
  <si>
    <t>Котельная №68,  д/сад,  Школа 32, насосная, юр/лица, 33 коммун.дома (2464 кв.), 10 ч/сектора.</t>
  </si>
  <si>
    <t xml:space="preserve">2 Котельных, психбольница,Горнотехнический колледж, школа, 2 д/сада, ООО Центр реабилитации, Центр занятости населения , "Прокопьевский наркологический диспансер", юр/лиц,22 коммун.домов, (1171кв.), 329ч/с.    </t>
  </si>
  <si>
    <t>Кан.Бассейн 7А</t>
  </si>
  <si>
    <t>Школа № 44, Кот.№ 43, почта, баня, Поликлиника, ПАО "МЕГАФОН",ДК" Зенковский",общежитие,11 коммунальных дома (352 кв.), 188 ч/сектор,юр.лица</t>
  </si>
  <si>
    <t>ОАО ПО "ВодоканалПерекачка № 5, котельная ПТХ № 96, МУП "ГОРЭЛЕКТРОТРАНС,  5коммунальных  дома (115 кв) , 303 ч/сектора</t>
  </si>
  <si>
    <t xml:space="preserve">1 котельная, бассейн водоканала,Хлебзавод,Мясокомбинат,   школа-интернат,  юр/лица, 877 ч/сектора,7 бараков (61 кв.), юр.лица                            </t>
  </si>
  <si>
    <t>Котельная 24 (резерв), насосная,  Скорая помощь 196 ч/сектора, 18 коммун.домов (633кв,), Школа 4;Травмбольница,</t>
  </si>
  <si>
    <t xml:space="preserve"> 304 ч/сектора, 6 коммун.домов (1350кв,), Школа 50.</t>
  </si>
  <si>
    <t>Юридические лица, Детский сад № 35, ОБ ППСП,  1 коммун.дом, (109кв.), 225 домов ч/сектора.</t>
  </si>
  <si>
    <t>2 котельных, дет. п-ка,  2 школы, 2 д/сада, АТС,  юр/лица, 202 ч/сектора, 64 коммун.дома (1696кв).</t>
  </si>
  <si>
    <t xml:space="preserve">Котельная, ГБ №3, п-ка, скорая помощь,школа интернат, школа, дет.п-ка, ГПТУ-12, АТС, ГПАТП-1, АТС, юр/лица, 928 ч/сектора, 39 коммун/дома (1080кв). </t>
  </si>
  <si>
    <t>Котельная, д/сад,ДК ш."Северный Маганак" ,пункт полиции, юр/лица, скважина, 961 ч/сектора, 15 ком.домов (234кв).</t>
  </si>
  <si>
    <t xml:space="preserve">Котельная, п-ка ОВП, дет. п-ка,  юр/лица, 209 ч/сектора, 26коммун.дома (1233кв) . </t>
  </si>
  <si>
    <t>Котельная, школа, д/сад,  д/дом,АТС,  юр/лица, 285 ч/сектора, 30 коммун.домов (2026).юр.лица</t>
  </si>
  <si>
    <t xml:space="preserve">2 котельных, скважина, поликлиника №2, детская поликлиника, 2 школы, д/сад , почта,музыкальная школа №41, юр/лица, 935 ч/сектора, 20 коммун.домов (886 кв.)      </t>
  </si>
  <si>
    <t>Очистные сооружения,Водоканал, Поликлиника № 3, Детская консультация,  Д.сад № 18, в Котельная ПТХ  № 42 (резерв), АТС-7, Школа 28,  юр. лица, 12 ком.домов (311кв.); 834 ч/сектора, НФС.</t>
  </si>
  <si>
    <t>Котельная,  АТС, Ж/Д станция, Очистные сооружения,юр/лица, 714 ч/сектора, 5 коммун.домов (112кв.).</t>
  </si>
  <si>
    <t>Котельная, очистные сооружения, д/дом, ,проф.ш.Коксовая,база ОМОН, футбольная база, юр/лица, 356 ч/сектора</t>
  </si>
  <si>
    <t xml:space="preserve"> Котельная, школа, д/сад, насосная станция,  юр/лица,2 коммун. Дома (16кв.). 1004ч/сектора</t>
  </si>
  <si>
    <t xml:space="preserve">2 Котельные,насосная,участковый пункт полиции;  школа, юр/лица, 773ч/сектора,7 коммун.дома (172кв.). </t>
  </si>
  <si>
    <t>3 бойлерных, школа,  д/сад, 33 юр/лица, 24 коммун.домов (2871кв.), 221 ч/сектор</t>
  </si>
  <si>
    <t>2 д.сада; 3 бойлерных; школа; ДМШ; ООО "Женская консультация",  юридические лица; 31 коммун.домов,(3342кв.); 58 домов ч/с.</t>
  </si>
  <si>
    <t>2 бойлерных, школа, 3 д/сада, дом ребенка, СибГИУ, отдел полиции, АТС, пожарная охрана,   юр/лица,38 ком.дом (3991 кв.), 72 ч/сектор</t>
  </si>
  <si>
    <t>Школа, Гор. п-ка, дет. п-ка, Медицинский центр "Стрелец",  3  д/сада, Центр технической инвентаризации", Государственная жилищная инспекция, комитет по архитектуре и градостроительству, ООО "Связь", бойлерная,  юр/лица, 17 коммун.домов,(1945 кв.), 1 ч/сектор</t>
  </si>
  <si>
    <t xml:space="preserve">2 бойлерных, поликлиника, 2 д/сад, дом ветеранов, ЦДО, 44 юр. лица, 24 коммун.дома (2745 кв.)   1 ч/сектор       </t>
  </si>
  <si>
    <t>15 юридических лиц, 1554 ч/сектора</t>
  </si>
  <si>
    <t>Дет. больница, дет. поликлиника, 2 Бойлерных, поликлинника, д/сад №5, школа №45,  юр/лица, 26 коммун.домов.(2899 кв.) , 1 частный сектор</t>
  </si>
  <si>
    <t xml:space="preserve">детская боль-ца,  юр/лица, 4 коммун.дома(416 кв.), 273  ч/сектор.  </t>
  </si>
  <si>
    <t>котельная №6</t>
  </si>
  <si>
    <t xml:space="preserve"> 2 котельные, насосная, поликлиника, 1 школа, дет.сад, станция Зиминка, Дворец культуры "Шахтёров", юр.лица 1719 ч/сектора,  27 коммун.дома (291кв.).</t>
  </si>
  <si>
    <t>5 котельных,поликлиника, 1 школа, баня, 1 дет.сад, 756 ч/сектора, 21 коммун.домов (217кв.).</t>
  </si>
  <si>
    <t>4 Котел.,2 д/сад,  дет. санаторий, 2 АТС, Администрация,Драм театр, Школа №2, Дворец детского творчества, Управление ЖКХ, УФМС, отдел полиции "Центральный", Сбербанк, ООО "ЭнергоКузбасс"  82 ч/сектора, 37 коммун/дома (1002кв).</t>
  </si>
  <si>
    <t>27 ч/сектора</t>
  </si>
  <si>
    <t>насосная станция , Юр/лица, 213 ч/сектора.</t>
  </si>
  <si>
    <t>котельная №5, 66</t>
  </si>
  <si>
    <t>3 Кот.,2 дет.сада, Школа, Сбербанк России,Отдел МВД России, юр. лица, 1053 ч/сектора,  37 комун/ домов (883кв.)</t>
  </si>
  <si>
    <t>Котельная,  юр./ лица, 817 ч/сектора,1 коммун. Домов (8кв.)</t>
  </si>
  <si>
    <t>Котельная № 42 ( резерв ), юр. лица, 14 коммун. домов, (408 кв.),157 ч/сектора.</t>
  </si>
  <si>
    <t>ООО "Кит", детский сад, " ООО "Бином", поселковая Администрация, школа, Юр. Лиц всего 34, 480 абонентов частного сектора.</t>
  </si>
  <si>
    <t xml:space="preserve"> поселковая Администрация, детский сад, " ИП "Ермолина Л.В.  ", Юр. Лиц всего 14, 256 абонентов частного сектора.</t>
  </si>
  <si>
    <t>школа, пекарня, поселковая администрация, пилорама, Юр. Лиц всего 7, 112 ч/сектор</t>
  </si>
  <si>
    <t>МУЗ ЦРБ МКП ЖКХ, поселковая администрация, Юр. Лиц всего 7. 112 ч/сектора</t>
  </si>
  <si>
    <t>28 ч/сектор</t>
  </si>
  <si>
    <t xml:space="preserve"> 14 ч/сектора</t>
  </si>
  <si>
    <t>Управление культуры Администрации Тисульского,ФГУ "Россельхозцентр", МУК "Центр искусств Тисульского района", ПО "Тисуль", ООО "ГАЛС", "ИП "Тарасова Т.Л", МОУ Тисульская СОШ №1(корпус №2), всего Юр лиц 19, 807 абонентов ч/сектора, 3 многоквартирных дома.</t>
  </si>
  <si>
    <t xml:space="preserve"> ИП "Тарасов С.М. Глава КФХ", ООО "ГАЛС", ОАО "Кузбассэнергосбыт",  "Тисульавтодор", ООО "Управляющая компания Тисуль-1", ООО "ТЭК".  всего Юр лиц 42.  605 абонентов ч/сектора 15 многоквартирных домов</t>
  </si>
  <si>
    <t xml:space="preserve">Котельная№3; 2-д/с; 98 ж.д.ч/с (печное отопление).Многоквартирные жилые дома 27 шт (1934 кв.) (централизованное отопление) СК "Олимп"; 3 гаражные площадки </t>
  </si>
  <si>
    <t>42 юр./лиц; м.ж.д.-39шт (1-5этажных, 1448кв) (централизованное отопление), 107ж.д. ч/с.(печное отопление).</t>
  </si>
  <si>
    <t>котельная №12, №13, котельная ФГУ ДЭП-231, котельная бани, КНС, ОВД, МЧС , Военкомат,пекарня,  налоговая инспекция, дом творчества, реалибитационный центр, ДРСУ1286 ж/д,13кот.типа(17кв),29ком.домов (1-5этаж.(353кв))</t>
  </si>
  <si>
    <t xml:space="preserve">32 юр.лиц; м.ж.д. 82 (2315 кв); 849 ж.д. ч/сектора; школа №9, интернат, 4 д.сада, котельная №6, 11, 8;  ижгеодезия, ЦРБ, Сибирьтелеком, КНС. </t>
  </si>
  <si>
    <t>87 юр/лиц; м.ж.д. 43 (1284кв);  742 ч/сектора котельные №1, №2, №10; ЦРБ , род.дом, д/сад "Сказка", "Малышка", Школа искусств, школа №8, водонапорная башня, техвода, профилакторий, нарсуд, УК "Сибтензоприбор"</t>
  </si>
  <si>
    <t>Многоквартирные жилые дома 9 шт.(107 кв.)(централизованное отопление) , Топкинское потребительское обшество (м-н "Кооператор"), Мичуринец 2, МБОУ " ООШ № 4", Куприенко И.В., 747 ж.д. ч/сектора(печное отопление).</t>
  </si>
  <si>
    <t>ОАО "Кузбассконсервмолоко"</t>
  </si>
  <si>
    <t>10 котельных, 3 водонапорных башни, 3 д/сада, ДК, Администрация р-на, ЦРБ, Школа №1, №2, №3, Школа искусств, Художественная школа, Спорткомплекс, Библиотека, Казначейство, Гостиница, Ростелеком, 214 юр. лиц, 1662 час/сектор, общежитие 10 комнат, 43 ком/дома 909-кв.</t>
  </si>
  <si>
    <t xml:space="preserve">3 котельные, 2 водонапорные скважины, поликлиника, коррекционная школа, 66 юр. лиц, 895 час/сектор </t>
  </si>
  <si>
    <t xml:space="preserve">5 котельных, 6 водонапорных башен, школа, интернат, д/сад, ДК, 41 юр. лиц, 2 ком. дома 46 комнат, 490 час/сектор </t>
  </si>
  <si>
    <t>2 котельные (в т. числе эл/котельная), 8 юр. лиц, 32 час/сектор</t>
  </si>
  <si>
    <t>Администрация Верх-Чебулинского городского поселения (уличное освещение, админ.здание, детская площадка, помещение ВУС), Администрация Чебулинского района (админ. здание, гараж, контора), ГУ "Кузбасспассажиравтотранс", ГБУЗ КО "Чебулинская районная больница", ООО "СКЭК" (водозабор, котельная №1, №4, станция БИОС), ООО "СЧ Недвижимость", АУ КО "Чебулинский лесхоз", ГБУ КО "Чебулинский СББЖ", ГКУ ЦЗН Чеб. р-на, МБУ ДО "ЦДО", МБУ ДО "ДШИ №28", МБУК "Верх-Чебулинский КДЦ", МБУК "Чебулинская МЦБ", Межрайонная ИФНС России №1, Местная религиозная организация (котельная, приход храма), МКДОУ "Верх-Чебулинский детский сад "Солнышко", МКУ "КЦСОН", МКУ "МФЦ Чебул. муниц. р-на", МУП Бытового обслуживания, ОАО ""Чебуламежрайгаз", ООО "Жилсервис" (офисное помещение, водяной насос, 19 общ. ПУ), ПАО "Сбербанк России", прокуратура, управление Росреестра оп Кем.обл, филиал БТИ, ГУФСИН по Кем.обл, Чебулинский районный суд, МБУ ДО "Чебулинская ДЮСШ", МКУ "МФЦ Чебулинского муниципального района", прочие потребители (42 юр.лиц.), 808 потребителя ч/сектора.</t>
  </si>
  <si>
    <t>МБОУ Алчедатсакая СОШ, МКДОУ Алчедатский д/сад "Солнышко", ООО "СКЭК"" (Водозабор, котельная ТП-193).</t>
  </si>
  <si>
    <t>Администрация Верх-Чебулинского городского поселения  (уличное освещение, детская площадка), ТФОМС Кемеровской обл, ООО "СКЭК""(котельная №7, скважина ТП-189, 174), прочие потребители ( 2 юр.лиц.),  209 потребитель ч/сектора.</t>
  </si>
  <si>
    <t>Администрация Алчедатского сельского поселения (уличное освещение), МКДОУ "Дмитриевский детский сад" Сказка", МБОУ "Дмитриевская ООШ", МБОУ "Орлово - Розовская НШДС" (д/с "Аленушка"), МБУК "Верх-Чебулинский КДЦ", ООО "СКЭК""(котельная ТП-164, 408, скважина ТП-196), ООО "Жилсервис" пгт. Верх-Чебула (11 общ. ПУ), ФКУ "Колония поселения № 2", прочие потребители (9 юр.лиц.), 115 потребителей ч/сектора.</t>
  </si>
  <si>
    <t xml:space="preserve">Администрация Верх-Чебулинского городского поселения (котельная, уличное освещение), ПАО "Ростелеком" Мариинский МЦТЭТ, ГКУ КО "СОКРСЖ", ГУ "Кузбасспассажиравтотранс", МБДОУ "Верх-Чебулинский детский сад "Рябинка", ГБУЗ КО "Чебулинская районная больница", МБУК "Чебулинский РКМ", МБОУ "В-Чебулинская СОШ", МБУ ДО "Чебулинская районная ДЮСШ", МБУК "Верх-Чебулинский КДЦ", МКОУ "Верх-Чебулинский районный детский дом", МКОУ "Чебулинская общеобразовательная  школа-интернат психолого-педагогической поддержки", ПАО "Кузбассэнергосбыт", ООО "СТГК" (гараж, котельная №2, №5, №6, скважина ТП-148, ТП-160, №1, №2, станция БИОС, тепловая камера №9), ООО "КЭнК", ООО "Жилсервис" пгт. Верх-Чебула (4 общ. ПУ), Отделение МВД России по Чебулинскому району, УПФР в г. Мариинске, Мариинском и Чебулинском районах Кемеровской области, ФГКУ "8 отряд ФПС по Кемеровской области», АУ "РГ"Чебулинская газета", АУ КО "Чебулинский лесхоз", прочие потребители (39 юр.лиц), 637 потребителя ч/сектора. </t>
  </si>
  <si>
    <t>Администрация Верх-Чебулинского городского поселения (уличное освещение), 12 потребителей ч/сектора.</t>
  </si>
  <si>
    <t>ООО "Перекресток Ойл", 3 прочих потребителя.</t>
  </si>
  <si>
    <t>Администрация Верх-Чебулинского городского поселения (уличное освещение), ООО "СКЭК" (котельная №7, резерв), 24 потребителей ч/сектора.</t>
  </si>
  <si>
    <t xml:space="preserve">Администрация Чумайского сельского поселения, ГБУЗ КО "Чебулинская районная больница" (ФАП), МБУК "Верх-Чебулинский КДЦ", МКОУ  "Кураковская ООШ", ОАО "СКЭК" (котельная).       </t>
  </si>
  <si>
    <t>2 прочих потребителя.</t>
  </si>
  <si>
    <t>АУ КО "Чебулинский лесхоз", 1 прочий потребитель.</t>
  </si>
  <si>
    <t xml:space="preserve">ГБУЗ КО "Чебулинская районная больница" (ФАП),  Администрация Ивановского сельского поселения (уличное освещение), МБОУ "Новоивановская СОШ", ООО "СКЭК (котельная, скважина), прочие потребители (1 юр.лиц), 29 потребителя ч/сектора. </t>
  </si>
  <si>
    <t xml:space="preserve">91 юр/лица, 1166 домов ч/сектора , 33 МКД,ООО "Энерготранс" (котельная), Управление Федеральной службы гос.регистрации,кадастра и картографии по КО                          </t>
  </si>
  <si>
    <t>57 юр/лица, 1089 домов ч/сектора , 22 МКД, ООО «СУ РСТ», ИП Белова Г.А., ООО "Юрга Водтранс" (КНС-1), ГПОУ ЮТМиИТ</t>
  </si>
  <si>
    <t xml:space="preserve">32 юр/лица, 420 домов ч/сектора , 6 МКД , ООО «Электромонтаж»,  МБУЗ «ЮЦРБ», ОАО «Металлургмонтаж», ООО "Энерготранс" Котельная, МКОУ "Школа-интернат Юргинский городской округ"                                      </t>
  </si>
  <si>
    <t>29 юр/лица, 24 домов ч/сектора, ООО «Искра»,ЮТИ ТПУ.</t>
  </si>
  <si>
    <t>69 юр/лица,    1264 дома ч/сектора , 6 МКД, 3 котельных,ОАО «Автодор», ООО «Агротех», школа</t>
  </si>
  <si>
    <t>38 юр/лица, 21 дом ч/сектора , 21 МКД, ООО «Артлайф-техно», медсанчасть, психоневралогический интернат, туб.диспансер, кожвен. диспансер, ООО Юрга «Водтранс», ООО "Текстильная фабрика "Сибирь"</t>
  </si>
  <si>
    <t>48 юр/лица,    918 домов ч/сектора , 9 МКД, 2 котельных,ОАО «Газпромнефть Новосибирск», ОАО «Автодор», ЮГПАТП,дет.сад</t>
  </si>
  <si>
    <t xml:space="preserve">15 юр/лица, 40 домов ч/сектора, 25 МКД, ООО «Юрга-Водтранс» (КНС-4), ГБУЗ "Юргинская городская больница" (Детская поликлиника), Спорткомплекс "Олимп", дет. сад </t>
  </si>
  <si>
    <t>91 юр/лица, 943 домов ч/сектора, 11 МКД,  Россельхозбанк, школа, администрация района, суд.приставы, цент.бухгалтерия района, ЗАГС, ЮФ КемГУ, Госуд. учреждение "Кузбасспассажиравтотранс", ТРК "Спутник"</t>
  </si>
  <si>
    <t>8 юр/лица,  5 МКД, 82 домов ч/сектора, ОАО «Юргинский гормолзавод», ООО «Аква-Вита», ООО «Сибирская фабрика «Комуп -Упаковка»</t>
  </si>
  <si>
    <t xml:space="preserve"> гидроузел ООО «Юрга Водтранс»</t>
  </si>
  <si>
    <t>ООО "Ритейл Энерго Консалт"</t>
  </si>
  <si>
    <t>66 юр/лица, 30 домов частного сектора, 56 МКД, казначейство, 2 дет.сада, школа №8, УПФР, магазины, сбербанк,ПНС</t>
  </si>
  <si>
    <t>5 юр/лица, 4 дома частного сектора, 3 МКД,  ООО «Сибирская фабрика «Комуп -Упаковка»,  ОАО «Юргинский гормолзавод», КНС-3</t>
  </si>
  <si>
    <t>ООО "Ритейл Энерго Консалт", МРО правос. Прихода кафедрального собора рождества Иоанна Предтечи г. Юрги Мариинской Епархии РПЦ (Москов.Патриархатат)</t>
  </si>
  <si>
    <t xml:space="preserve">22 юр/лица, 11 домов частного сектора, 25 МКД, 1 д/с, ООО "Агроторг",  магазины, </t>
  </si>
  <si>
    <t>95 юр/лица, 6 гаражей, 42 МКД,  МАУ МФЦ, гимназия.</t>
  </si>
  <si>
    <t>14 юр/лиц, 148 домов ч/сектора, Госуд. учреждение "Кузбасспассажиравтотранс", магазины</t>
  </si>
  <si>
    <t>108 юр/лица,32 гаража, 65 МКД, дет.сады - 4 , МАУ ДС с ЗОДНЭ, магазины, школа, т/ц «Спутник»</t>
  </si>
  <si>
    <t>2 МКД, 14 юр/лиц, 140домов ч/сектора, ПАО "Кузбассэнергосбыт", Юрг. детдом-интернат для умственно отстал., ООО Юрга-Мед"</t>
  </si>
  <si>
    <t>6 МКД, 10 юр/лиц, Юрг. детдом-интернат для умственно отстал., ООО "Юрга Водтранс"(КНС-4)</t>
  </si>
  <si>
    <t xml:space="preserve">78 юр/лица, 1 гараж , 36 МКД, ООО "Юрга Водтранс" (КНС-1), 6 дет. садов, школа, Администрация г.Юрги, 5 БС.                                                                                            </t>
  </si>
  <si>
    <t xml:space="preserve">82 юр/лица, 64 МКД, ГБУЗ "Юргинская городская больница" (Детская поликлиника), 4 дет.сада, ПАО "РУ Телеком", ПАО "Сбербанк России", УФСБ РФ по Кемеровской области.  </t>
  </si>
  <si>
    <t>50 юр/лица,    1045 домов ч/сектора , 51 МКД, Межрайонная ИФНС №7 по Кемеровской обл., 2 дет. сада, 2 школы.</t>
  </si>
  <si>
    <t>63 юр/лица, 101 домов частного сектора, 34 МКД, дет.сад-3, клуб «Строитель», магазины</t>
  </si>
  <si>
    <t xml:space="preserve">50 юр/лица, 42  дома частного сектора, 10 МКД, ЮТИ ТПУ, отделение Сбербанка,МБУЗ "Станция скорой медицинской помощи г.Юрги", ГБОУ СПО Юргинский технологический колледж                             </t>
  </si>
  <si>
    <t xml:space="preserve">80 юр/лица, 12 гаражей , 58 МКД, Госуд. казен. учреждение Центр занятости населения, Кемеровский филиал ПАО "Ростелеком", Прокуратура Кемеровской области, Госуд. казен. учреждение Центр занятости населения, ЮТИ ТПУ,ГБУЗ "Юргинская городская больница" </t>
  </si>
  <si>
    <t>ООО УК "Ремстрой-Индустрия"</t>
  </si>
  <si>
    <t>123 юр/лица, 320 дом ч/сектора , 56 МКД, Межмуниципальный отдел МВД России "Юргинский", де. сад, МКОУ "Детский дом "Радуга",</t>
  </si>
  <si>
    <t>80 юр/лица, 37 гаражей , 58 МКД, ООО "Энерготранс" (ПНС-1), ООО "Юрга Водтранс" (КНС-1,2), ПАО "РУ Телеком", 4 БС, 2 дет. сада, Межмуниципальный отдел МВД России "Юргинский".</t>
  </si>
  <si>
    <t xml:space="preserve"> 1 юр.лиц    МУП "Энерго-Сервис"</t>
  </si>
  <si>
    <t>16 многоквартиных дома, 334 домов частого сектора и гаражей, 16 юр.лиц    МУП "Энерго-Сервис"</t>
  </si>
  <si>
    <t>2 многоквартиных дома, 376 домов частого сектора и гаражей, 45 юр.лиц    МУП "Энерго-Сервис"</t>
  </si>
  <si>
    <t xml:space="preserve"> 370 домов частого сектора и гаражей, 53 юр.лиц   МУП "Энерго-Сервис" МБУЗ "ЯЦРБ"</t>
  </si>
  <si>
    <t>МУП "Энергосервис"</t>
  </si>
  <si>
    <t>19 многоквартиных домов, 458 домов частого сектора и гаражей, 64 юр.лиц МУП "Энерго-Сервис" ООО "Кузбасс Капитал Инвест" МБУЗ "ЯЦРБ" ГОУ СПО "ЯТТиМ"</t>
  </si>
  <si>
    <t>18 домов частного сектора 8 юр.лиц  МУП "Энерго-Сервис"</t>
  </si>
  <si>
    <t>30 многоквартиных домов, 520 домов частого сектора и гаражей, 92 юр.лиц   МУП "Энерго-Сервис"</t>
  </si>
  <si>
    <t>1 юр.лицо ООО "КДВ Яшкино"</t>
  </si>
  <si>
    <t xml:space="preserve"> ГБУЗ "Яйская ЦРБ",Следственное управление Следственного комитета,Управление судебного департамента в КО,Яйский районный суд,Аптека "Будь здоров",ИП Солонович М.И.,ИП Ачигечева,ИП Татарникова,ИП Едо,ИП Парижанков,ИП Прозоров,ИП Реутт,ИП Смолякова,КФХ Слезко С.И,Администрация Яйского городского поселения,Администрация Яйского муниципального района,ИП Ноздрина,КПКГ "Богатей" МАДОУ "Яйский д/сад "Кораблик",МБДОУ Яйский д/сад "Ромашка",МБОУ Школа №2,МБУДО "Яйская ДЮСШ",ПО "Антарес",ПО "Антарес плюс",ИП Абдуллоев,ООО "Мастер + ОДПУ,ИП Истомина,ИП Кузьдин,ИП Ильченко.Население ч/с- 6 улиц</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</si>
  <si>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</si>
  <si>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</si>
  <si>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</si>
  <si>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</si>
  <si>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</si>
  <si>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</si>
  <si>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</si>
  <si>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</si>
  <si>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</si>
  <si>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</si>
  <si>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</si>
  <si>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</si>
  <si>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</si>
  <si>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</si>
  <si>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</si>
  <si>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</si>
  <si>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</si>
  <si>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</si>
  <si>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</si>
  <si>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</si>
  <si>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</si>
  <si>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</si>
  <si>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</si>
  <si>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</si>
  <si>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</si>
  <si>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</si>
  <si>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</si>
  <si>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</si>
  <si>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</si>
  <si>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</si>
  <si>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</si>
  <si>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</si>
  <si>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</si>
  <si>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</si>
  <si>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</si>
  <si>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</si>
  <si>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</si>
  <si>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</si>
  <si>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</si>
  <si>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</si>
  <si>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</si>
  <si>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</si>
  <si>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</si>
  <si>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</si>
  <si>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</si>
  <si>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</si>
  <si>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</si>
  <si>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</si>
  <si>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</si>
  <si>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</si>
  <si>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</si>
  <si>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</si>
  <si>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</si>
  <si>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</si>
  <si>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</si>
  <si>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</si>
  <si>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</si>
  <si>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</si>
  <si>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</si>
  <si>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</si>
  <si>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</si>
  <si>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</si>
  <si>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</si>
  <si>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</si>
  <si>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</si>
  <si>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</si>
  <si>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</si>
  <si>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</si>
  <si>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</si>
  <si>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</si>
  <si>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</si>
  <si>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</si>
  <si>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</si>
  <si>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</si>
  <si>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</si>
  <si>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</si>
  <si>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</si>
  <si>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</si>
  <si>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</si>
  <si>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</si>
  <si>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</si>
  <si>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</si>
  <si>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</si>
  <si>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</si>
  <si>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</si>
  <si>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</si>
  <si>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</si>
  <si>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</si>
  <si>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</si>
  <si>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</si>
  <si>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</si>
  <si>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</si>
  <si>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</si>
  <si>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</si>
  <si>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</si>
  <si>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</si>
  <si>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</si>
  <si>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</si>
  <si>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</si>
  <si>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</si>
  <si>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</si>
  <si>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</si>
  <si>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</si>
  <si>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</si>
  <si>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</si>
  <si>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</si>
  <si>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</si>
  <si>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</si>
  <si>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</si>
  <si>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</si>
  <si>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</si>
  <si>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</si>
  <si>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</si>
  <si>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</si>
  <si>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</si>
  <si>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</si>
  <si>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</si>
  <si>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</si>
  <si>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</si>
  <si>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</si>
  <si>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</si>
  <si>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</si>
  <si>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</si>
  <si>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</si>
  <si>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</si>
  <si>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</si>
  <si>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</si>
  <si>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</si>
  <si>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</si>
  <si>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</si>
  <si>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</si>
  <si>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</si>
  <si>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</si>
  <si>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</si>
  <si>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</si>
  <si>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</si>
  <si>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</si>
  <si>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</si>
  <si>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</si>
  <si>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</si>
  <si>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</si>
  <si>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</si>
  <si>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</si>
  <si>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</si>
  <si>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</si>
  <si>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</si>
  <si>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</si>
  <si>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</si>
  <si>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</si>
  <si>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</si>
  <si>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</si>
  <si>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</si>
  <si>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</si>
  <si>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</si>
  <si>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</si>
  <si>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</si>
  <si>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</si>
  <si>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</si>
  <si>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</si>
  <si>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</si>
  <si>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</si>
  <si>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</si>
  <si>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</si>
  <si>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</si>
  <si>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</si>
  <si>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</si>
  <si>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</si>
  <si>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</si>
  <si>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</si>
  <si>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</si>
  <si>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</si>
  <si>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</si>
  <si>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</si>
  <si>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</si>
  <si>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</si>
  <si>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</si>
  <si>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</si>
  <si>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</si>
  <si>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</si>
  <si>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</si>
  <si>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</si>
  <si>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</si>
  <si>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</si>
  <si>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</si>
  <si>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</si>
  <si>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</si>
  <si>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</si>
  <si>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</si>
  <si>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</si>
  <si>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</si>
  <si>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</si>
  <si>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</si>
  <si>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</si>
  <si>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</si>
  <si>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</si>
  <si>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</si>
  <si>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</si>
  <si>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</si>
  <si>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</si>
  <si>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</si>
  <si>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</si>
  <si>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</si>
  <si>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</si>
  <si>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</si>
  <si>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</si>
  <si>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</si>
  <si>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</si>
  <si>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</si>
  <si>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</si>
  <si>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</si>
  <si>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</si>
  <si>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</si>
  <si>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</si>
  <si>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</si>
  <si>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</si>
  <si>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</si>
  <si>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</si>
  <si>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</si>
  <si>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</si>
  <si>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</si>
  <si>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</si>
  <si>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</si>
  <si>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</si>
  <si>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</si>
  <si>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</si>
  <si>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</si>
  <si>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</si>
  <si>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</si>
  <si>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</si>
  <si>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</si>
  <si>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</si>
  <si>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</si>
  <si>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</si>
  <si>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</si>
  <si>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</si>
  <si>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</si>
  <si>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</si>
  <si>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</si>
  <si>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</si>
  <si>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</si>
  <si>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</si>
  <si>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</si>
  <si>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</si>
  <si>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</si>
  <si>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</si>
  <si>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</si>
  <si>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</si>
  <si>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</si>
  <si>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</si>
  <si>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</si>
  <si>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</si>
  <si>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</si>
  <si>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</si>
  <si>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</si>
  <si>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</si>
  <si>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</si>
  <si>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</si>
  <si>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</si>
  <si>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</si>
  <si>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</si>
  <si>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</si>
  <si>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</si>
  <si>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</si>
  <si>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</si>
  <si>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</si>
  <si>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</si>
  <si>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</si>
  <si>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</si>
  <si>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</si>
  <si>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</si>
  <si>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</si>
  <si>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</si>
  <si>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</si>
  <si>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</si>
  <si>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</si>
  <si>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</si>
  <si>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</si>
  <si>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</si>
  <si>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</si>
  <si>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</si>
  <si>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</si>
  <si>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</si>
  <si>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</si>
  <si>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</si>
  <si>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</si>
  <si>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</si>
  <si>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</si>
  <si>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</si>
  <si>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</si>
  <si>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</si>
  <si>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</si>
  <si>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</si>
  <si>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</si>
  <si>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</si>
  <si>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</si>
  <si>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</si>
  <si>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</si>
  <si>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</si>
  <si>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</si>
  <si>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</si>
  <si>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</si>
  <si>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</si>
  <si>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</si>
  <si>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</si>
  <si>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</si>
  <si>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</si>
  <si>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</si>
  <si>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</si>
  <si>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</si>
  <si>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</si>
  <si>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</si>
  <si>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</si>
  <si>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</si>
  <si>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</si>
  <si>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</si>
  <si>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</si>
  <si>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</si>
  <si>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</si>
  <si>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</si>
  <si>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</si>
  <si>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</si>
  <si>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</si>
  <si>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</si>
  <si>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</si>
  <si>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</si>
  <si>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</si>
  <si>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</si>
  <si>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</si>
  <si>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</si>
  <si>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</si>
  <si>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</si>
  <si>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</si>
  <si>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</si>
  <si>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</si>
  <si>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</si>
  <si>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</si>
  <si>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</si>
  <si>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</si>
  <si>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</si>
  <si>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</si>
  <si>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</si>
  <si>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</si>
  <si>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</si>
  <si>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</si>
  <si>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</si>
  <si>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</si>
  <si>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</si>
  <si>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</si>
  <si>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</si>
  <si>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</si>
  <si>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</si>
  <si>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</si>
  <si>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</si>
  <si>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</si>
  <si>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</si>
  <si>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</si>
  <si>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</si>
  <si>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</si>
  <si>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</si>
  <si>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</si>
  <si>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</si>
  <si>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</si>
  <si>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</si>
  <si>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</si>
  <si>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</si>
  <si>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</si>
  <si>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</si>
  <si>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</si>
  <si>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</si>
  <si>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</si>
  <si>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</si>
  <si>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</si>
  <si>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</si>
  <si>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</si>
  <si>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</si>
  <si>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</si>
  <si>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</si>
  <si>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</si>
  <si>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</si>
  <si>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ООО "КЭнК"</t>
  </si>
  <si>
    <t>Дома к/с-28,д/сад-1, ЛОВД-1, котельная-1, юр/лиц-69</t>
  </si>
  <si>
    <t>Дома ч/с  -48, насосная-1, КНС-1. юр/лиц-2</t>
  </si>
  <si>
    <t>И.п  "Бердышев", ПАТП "Кузбассавтотранс", СББЖ "Ветлаборатория", Магазин "Магнит", и.п. "Полева", Магазин "Мария-Ра", ООО "Ксюша", ООО "Восток", ТСО "Сибирь",ООО "Ксюша",И.П "Куприянов",Администрация п.Ижморский,И.П. "Баймлер Е.Н.",ВМО ОАО "Кузбассэнергосбыт",ГБУ КО "Ижморская СББЖ",ГКУ ЦЗН, И.П "Гритчин А.В", ГУ "Кузбасспасажиравтотранс", ГУПФ РФ,ЗАО "Енисей-Сервис",И.П. "Варанкина Т.Д.",И.П. "Галуза Г.А.",И.П. "Медведчиков А.С.",И.П. "Мирзоназаров М.Х.",И.П. "Столь А.В.",МБУК "Ижморский музей",МОУ ДОД "Ижморская ДЮСШ",МУП "Ижморское ЖКХ" ,ООО "Ижморская ТСК" ,ООО "МТС",ООО "Росгосстрах",КХ "Узбеков",ООО ПК "АгроСиб",ООО "Газпромнефть-Центр",Отделение МВД РФ,ПО "Ижморское",472 частных дома.</t>
  </si>
  <si>
    <t>ИП "Ситников", ИП "Ильина", ИП "Журавленко", ООО "Логос", ООО "Магистраль-Н", Противотуберкулёзный диспансер, Дневной стационар, Мебельный салон, СТО, Мукомольный цех, 6 магазинов, 20 МКД-989 кв, 226 частный сектор.</t>
  </si>
  <si>
    <t>ИП "Саунин", ИП "Аверин", ИП "Усманов", ИП "Стукалов", ИП "Неваров", АЗС, ООО "Ротор", ООО "ГИК", ООО "Автолайн", КНС-10, МУП "Спецбюро", гаражи администрация КГО, Кот. №8, МБУ "ЦГБ", 14 МКД-542 кв, 362 частного сектора.</t>
  </si>
  <si>
    <t xml:space="preserve">Автономное учреждение "Телерадиокомпания "Осинники" ; Государственное бюджетное учреждение здравоохранения Кемеровской области "Осинниковская городская больница";ГУ "Кузбасспассажиравтотранс"; ГУЗ Областной КВД;Дом детского творчества;ЖЭ(К)О №12 (г.Новосибирск) Филиал ФГБУ "ЦЖКУ" Минобороны России (по ЦВО) ;ЗАО "Сибирь";Муниципальное казенное учреждение "Жилищно-коммунальное управление";МУП ОГО "Водоканал" подъем 7;ОАО "Новокузнецкий хладокомбинат" киоск;ООО "Алмаз -НК";ООО "Альбатрос" ;ООО "Дарья";ООО "Империя МОКС"  завод;ООО "Коралл";ООО "НО" Союзпечать";ООО "Радость";ООО "Регион-Эстейт" ;ООО "Строительная компания Стимул " г.Новокузнецк  стройплощадка;ООО "ЭК СибМайнинг"  торговый центр;магазин Охотников и рыболовов;ПАО "Ростелеком" АТС-5;ПАО "Южно-Кузбасская ГРЭС" Контора, ЦТП-5, ЦТП-6;Прокуратура Кемеровской области 9гараж);Управление Федеральной службы государственной регистрации, кадастра и картографии по Кемеровской области ;Центр занятости населения города Осинники  (гараж);ЧОУ ДПО "Автошкола Форсаж";Школа № 3 им. П.И.Ефимова; 28 ИП и ФЛ, 7 бл/гаражей, Население: 25 МКД-744 - кв, 327 - частного сектора.                                     </t>
  </si>
  <si>
    <t>Детский сад №27 "Тополек" ;ЗАО "Сибирь" ;МУП ОГО "Водоканал" (КНС, очистные сооружения);1 ф.л; 2 бл.гар.; Население: 10 МКД - 465 кв.; 94 - частного сектора.</t>
  </si>
  <si>
    <t>ООО Торговый дом плюс, АО Энергетическая компания, ИП Сандыркин В.М., ИП Спесивцева Н.Н., Управление по вопросам жизнеобеспечения Полысаевского городского округа, ФЛ Перминова О.В., ФЛ Люличкин С.В., ФЛ Бирст А.Э, ИП Гарифуллина С.А., Население - 773 абонента</t>
  </si>
  <si>
    <t>ООО СЧ Недвижимость, ИП Зайцев И.А., ИП Вегнер М.И., МБУЗ Центральная городская больница г. Полысаево, ООО Страховая компания "Сибирский Дом Страхования, ООО ЦС Стройторг, ИП Апарин О.А., ФЛ Захаров С.В., Управление по вопросам жизнеобеспечения Полысаевского городского округа, ЗАО Энергопромышленная компания, Филиал ПАО "МТС" в Кемеровской области, Сибирский филиал ПАО "МегаФон", ООО П-Спектр, ООО Компания Регион, ИП Ахметов Ф.Ю., ИП Фукалова С.А., ИП Щербаков С.В., ФЛ Елькина Н.С., ООО Расчетно-кассовый центр, ФЛ Горожанин В.А, ООО Т2 Мобайл, ФЛ Пархоменко Е.В., ООО Кругозор, ГП КО Центр технической инвентаризации, ИП Кентнер Т.Ю., ООО Эдельвейс - К, ФЛ Каныгина Н.П., ИП Айрапетян С.А., ИП Зубков В.И., ИП Голубина В.М., ФЛ Лазарев А.А., ООО Венский лес, ФЛ Елькина Н.С., ИП Щербаков С.В., ФЛ Шахов Н.Н., ООО Компания Регион, ФЛ Пустовой А.А., Садовое некоммерческое товарищество Шахта Октябрьская, ООО Валерия+, ИП Виндемут О.В., МАУ Полысаевский МФЦ, ПАО Ростелеком, ИП Литовченко Н.В., ООО КЭнК Энергосеть г. Полысаево, ФЛ Енишерлов О.А., Население от ТП-10 (371 абонента),   Население от ТП-29 (579 абонента), Население от ТП-37 (245 абонента), Население от ТП-40 (52 абонента)</t>
  </si>
  <si>
    <t>ИП Тричева Т.А., ФЛ Бузакова Т.В., Управление по вопросам жизнеобеспечения Полысаевского городского округа, ООО Протей, КПК Велес, ФЛ Гогитидзе З.Э., ФЛ Бузаков А.П., ФЛ Бозов В.В., ИП Казакова  Р.Н., ГКУЗ КО ПДР "Родничок", ФЛ Фокеева Т.В., ИП Жихарева Е.В., ИП Хуноян Л.Г., ООО Северный Кузбасс, ИП Феофанова И.В., ООО Т2 Мобайл, МБОУ СОШ № 44, МБДОУ Детский сад № 27,  Население от ТП-17 (341 абонент), Население от ТП-20 (251 абонент), Население от ТП-120 (300 абонентов), Население от ТП-121 (390 абонентов)</t>
  </si>
  <si>
    <t xml:space="preserve">МБУ КЦСОН г. Полысаево, ИП Смирнова Н.М, ФЛ Фальтин В.Я., ИП Смирнов А.В., МБУК ДК Родина, Управление по вопросам жизнеобеспечения Полысаевского городского округа, ООО МРОВ, ФЛ Лазарев А.А., МБОУ ДО ДДТ, ИП Вартанян С.М., ООО ТД ПРОМАВТОМАТИКА, ООО СЧ Недвижимость, АО Энергетическая компания, ООО Мария - Ра, ИП Меля В.А., ООО Цимус, ООО МСК Энерго, Кемеровское отделение № 8615 ПАО 'Сбербанк России', ФЛ Зыкова В.В., ООО Менеджер, ООО Сибирское Агентство продаж, ФЛ Тюнин В.А, ФЛ Устюжанина М.А., ФЛ Айвазян Г.Г., ИП Пахарукова А.Н., ООО Т2 Мобайл, ФЛ Каныгина Н.П., ФЛ Левченко С.А., ООО Торговый дом плюс, ООО Сталь, ОАО Аптеки Кузбасса, МБДОУ № 52, МКП Благоустройство, МКП Специализированное Автомобильное Хозяйство, КПКГ КС Солидарность, ООО Информационные горные технологии, ИП Конев В.А . Население от ТП-130 (1423 абонента), Население от ТП-132 (151 абонент),   Население от ТП-134 (239 абонентов), Население от ТП-137 (188 абонента) </t>
  </si>
  <si>
    <t>ООО Мария - Ра, МАДОУ № 3, ОАО Ленинск-Кузнецкий Хлебокомбинат, АО Энергетическая компания, ИП Кобликова Н.А., Управление по вопросам жизнеобеспечения Полысаевского городского округа, ИП Тасиц М.А., ФЛ Рассказов К.А., МБУ КЦСОН г. Полысаево, Население от ТП-136 (1909 абонента), Население от ТП-138 (77 абонентов), Население от ТП-139 (233 абонента)</t>
  </si>
  <si>
    <t>2 Кот., ЦГБ ,Диспанцер, Санпропускник ,инфекционная больница , РЕНТГЕНОЛОГИЧЕСКОЕ ОТДЕЛЕНИЕ, ГЛАВНЫЙ КОРПУС, ТЕРАПЕВТИЧЕСКОЕ ОТДЕЛЕНИЕ, юр.лица,1 коммун.дом (33 кв.), 285 дома ч/с.</t>
  </si>
  <si>
    <t xml:space="preserve">Котельная №68, сельская администрация, школа №54, школа интернат №64, 3 д/сада,  военкомат, Центр военно-патриотического воспитания, КВЦ "Вернисаж", МВД,почта, Управление Судебного департамента в КО,  , юридические лица,  65 коммун.дома,(1942 кв.) 66 ч/сектор             </t>
  </si>
  <si>
    <t xml:space="preserve">котельная №102, ВГСО, , тяговая подстанция № 6, юр/лица, 4 коммун.дома (210кв.) 14 ч/сектор            </t>
  </si>
  <si>
    <t>Насосная,  школа,  детский сад, пункт полиции "Рудничный",  юр. лица,  2 общежития, 30 коммун.домов, (1263 кв.), 15  ч/сектора</t>
  </si>
  <si>
    <t>Котельная № 102, вневедом.охрана, юр.лица ,12 коммун.домов (984кв), 38 ч/сектор</t>
  </si>
  <si>
    <t>Общежитие № 11, Юридические лица</t>
  </si>
  <si>
    <t xml:space="preserve">Насосная, кот.№22, гидроузел, Ж.Д.боль-ца, Столовая школы №4, Травмпункт, д/сад, почта,  юр/лица, 407 ч/сектора, 30 коммун.домов (932кв).            </t>
  </si>
  <si>
    <t>котельнаы,  гидроузел, насосная,  школа № 59, юр/лица, 1112 ч/сектора, 6 коммун.домов (137кв.).</t>
  </si>
  <si>
    <t>2 бойлерных,  школа,  д/сад, дет.,шк.интернат,  юр/лица,24 коммун.домов ( 2937 кв.), 672 ч/сектор</t>
  </si>
  <si>
    <t xml:space="preserve">школа, насосная ст-ция, юр/лица, МУЗ"Городская поликлиника,    10 коммун. домов, (1130 кв.), 44 частный сектор  </t>
  </si>
  <si>
    <t xml:space="preserve"> Управ. по обеспеч. дея-ти мир-х судей в Кем.об, Государ. учреж. Центр занятости Тисул. р-на, ООО "БКТ",  ООО "Услуги населению" Администрация п. Тисуль, ФГУП "Почта России", ООО "Тисуль Агро", ООО "Кит", "Кузбасспассажиравтотранс", ОАО "Кузбасстопливосбыт", всего Юр лиц 52. 620 абонентов ч/сектора, 7 многоквартирных домов.</t>
  </si>
  <si>
    <t xml:space="preserve">4 юр/лица, 325 ж/д  ч/сектора. (печное отпление) </t>
  </si>
  <si>
    <t>5 юр/лиц, Котельная. 88 ж/домов (печное отопление) частного сектора, 7 домов кот типа (печное отопление), 2 дома барачного типа 26 кв. (печное отопление).</t>
  </si>
  <si>
    <t>Котельная № 4, № 6, 33 юр/лиц, детский сад, 5 м.ж.д. 34 кв., 6 ж.д. ч/с (централизованное отопление), 3 м. ж.д. 12 кв., 1372 ж/д част. сектора (печное отопление). Водозабор</t>
  </si>
  <si>
    <t xml:space="preserve"> 10 котельных (в т.ч. эл/котельные), водозабор, 3 водонапорных башни, насосная, Баня, РОВД, 2 д/сада, Агролицей, МЧС, 77 юр. лиц, 1326 час/сектор, 5 общежитий 620 комнат, 17 ком/домов 297 кв.</t>
  </si>
  <si>
    <t xml:space="preserve">9 МКД, 62 юр/лица, 346 домов ч/сектора, медсанчасть, психоневрологический, база филиала "Энергосеть г. Юрга", ООО Текстильная фабрика "Сибирь"", туб. Диспансер, кожвен. диспансер, ООО "Юрга Водтранс" </t>
  </si>
  <si>
    <t>53 юр/лица, 156 домов ч/сектора, 1 МКД, МБУЗ «ЮЦРБ», ООО «Экодом», ООО «Сибавтотранс»</t>
  </si>
  <si>
    <t>20 многоквартиных домов, 395 домов частого сектора и гаражей, 79 юр.лиц     МУП "Энерго-Сервис" ООО "Система Чибис" Яшкинское ГП АТП КО</t>
  </si>
  <si>
    <t>АО"Тандер", АО Национальная башенная компания,  ИП Шаповалов,  ИП Гаак,  ИП Резник,  ИП Силкин, ГБУЗ "Яйская ЦРБ", ОАО  Газпромнефть-Центр, МБОУ Школа №3, МБОУ Солнышко, МБОУ Чайка, ООО "Яйская коммунальная компания", Всего ЮЛ -23, Население ч/с- 15 улиц</t>
  </si>
  <si>
    <t>ООО "Яйская коммунальная компания",  ЖКХ Яйского района,  ПО Антарес,  ИП Вутта,  МБОУ Школа№1, ИП Парижанков, Население ч/с- 10 улиц.</t>
  </si>
  <si>
    <t>ИП Ачигечева,  ИП Черкашин,  ОАО "Мариинскавтодор", Рубашко А.И, ООО "АКТИВ", ГБУЗ Яйская РБ" ПО Антарес, ООО ПРЕССА,ООО Модуль, ООО "Сигнал",   Всего ЮЛ-14,Население ч/с 5 улиц.</t>
  </si>
  <si>
    <t>ООО Мастер+, ПАО МТС,  ООО Яйская коммунальная компания, Школа №2, ПАО Мегафон, ИП Прозоров,  МДОУ "Ромашка". Всего ЮЛ- 13,   Население ч/с -18 ул., МКД-38дом.</t>
  </si>
  <si>
    <t>ООО "Благоустройство", ИП Бекк, К(Ф)Х Гунько, ООО "Первый", ЗАО "Кемеровская мобильная связь",ПО Надежда, ЦЗН, ООО"Яйская коммунальная компания", Администрация поселка Всего ЮЛ- 21 МКД-8  Население ч/с- 18улиц</t>
  </si>
  <si>
    <t>ПС 35 кВ Шахта №12</t>
  </si>
  <si>
    <t>Ф6-8-ЦЭММ</t>
  </si>
  <si>
    <t xml:space="preserve">ТП-86 "ЗЖБИ" 6/0,4 </t>
  </si>
  <si>
    <t>ТП-803 "УПИР" 6/0,4</t>
  </si>
  <si>
    <t>ТП-700 "Колмогоровская" 6/0,4</t>
  </si>
  <si>
    <t xml:space="preserve">ООО "Завод Красный Октябрь"           </t>
  </si>
  <si>
    <t>ООО "СИБ - ДАМЕЛЬ"</t>
  </si>
  <si>
    <t>ООО "Объединенное ПТУ Кузбасса"</t>
  </si>
  <si>
    <t>АО "СУЭК-Кузбасс"</t>
  </si>
  <si>
    <t>ООО "ЛЗМК"</t>
  </si>
  <si>
    <t>ООО "Завод железобетонных изделий"</t>
  </si>
  <si>
    <t>АО "УПиР"</t>
  </si>
  <si>
    <t>ЗАО "Разрез Инской"</t>
  </si>
  <si>
    <t>АО "СУЭК-Кузбасс" ШУ им. Анатолия Дмитриевича Рубана Шахта им. Анатолия Дмитриевича Рубана</t>
  </si>
  <si>
    <t>ПС-1 35 кВ Городская</t>
  </si>
  <si>
    <t>Ф6-11-З, Ф6-4-З</t>
  </si>
  <si>
    <t>АО "СУЭК-Кузбасс" ПЕ Энергоуправление</t>
  </si>
  <si>
    <t>Ф6-10-ТП ( резерв Ф6-3-ТП)</t>
  </si>
  <si>
    <t>ПС-3 35 кВ ш.Кирова</t>
  </si>
  <si>
    <t>Ф6-8-ЦЭММ ТП-806 "Депо ПТУ" 6/0,4
Ф6-8-ЦЭММ
ТП-807 "Управление ПТУ" 6/0,4</t>
  </si>
  <si>
    <t>Ф6-9-АБК, (резерв Ф6-18-АБК)
П6-10-Т4-630, (резерв П6-25-Т3-630)</t>
  </si>
  <si>
    <t>ПС-14 35 кВ ш.Егозовская</t>
  </si>
  <si>
    <t>АВ113 Кузбасстрой-1, АВ213 Кузбасстрой-2</t>
  </si>
  <si>
    <t>ПС 35 кВ Комсомолец</t>
  </si>
  <si>
    <t>Ф6-16-ЭЦ, Ф6-11-ТП, Ф6-24-ТП, Ф6-17-ТК, Ф6-18-ТК</t>
  </si>
  <si>
    <t>ООО "Энергосервис"</t>
  </si>
  <si>
    <t>ОАО "ЗСЖД" - филиал ОАО "РЖД". Собственные потребители, электротяга. Новокузнецкая ДЭС.</t>
  </si>
  <si>
    <t>ОАО "ЗСЖД" - филиал ОАО "РЖД". Собственные потребители, электротяга. Беловская ДЭС.</t>
  </si>
  <si>
    <t>ПС 35-110 кВ Трудармейская тяговая, Красный камень, Киселевск тяговая, Черкасов камень, Белово тяговая, проектная, Промышленная, Контрольный, Непрерывка, Егозово</t>
  </si>
  <si>
    <t xml:space="preserve">ПС 35-110 кВ Алгаин, Ускат, Кузедеево, 381 км, Абагур тяговая, Калары, Чугунаш, Кондома, Ерунаково, Полосухино, Карлык, Тальжино, Междуреченск, Мыски, Новокузнецк-Сортировочный, Спиченковов, Терентьевская; ПС 10 кВ Новокузнецк-Северный </t>
  </si>
  <si>
    <t>ПС 110 кВ Мариинск</t>
  </si>
  <si>
    <t>ПС 110 кВ Тяжин</t>
  </si>
  <si>
    <t>Ж.Д. потребители;быт</t>
  </si>
  <si>
    <t>Оборотное депо станции Мариинск;  Ж.Д. потребители;быт</t>
  </si>
  <si>
    <t>Красноярская ЖД</t>
  </si>
  <si>
    <t>ВЛ6-18-21/29</t>
  </si>
  <si>
    <t>ВЛ6-10-11 ЯКНО  №7385</t>
  </si>
  <si>
    <t>ВЛ6-8-14</t>
  </si>
  <si>
    <t>ВЛ6-18-23/31</t>
  </si>
  <si>
    <t>ВЛ6-18-25</t>
  </si>
  <si>
    <t>ПС 110 кВ кВ Ново-Бачатская №18</t>
  </si>
  <si>
    <t>ПС 35 кВ Промузловая №10</t>
  </si>
  <si>
    <t>ПС 35 кВ Бачатская №8</t>
  </si>
  <si>
    <t>ПС 35 кВ Тяговая №19</t>
  </si>
  <si>
    <t>АО "Кузбассразрезуголь"</t>
  </si>
  <si>
    <t>Насос 12У6 Р=1000 кВт; ЯКНО-6ЭТ8-100 кВА</t>
  </si>
  <si>
    <t>ЭКГ-5А №10447;  ДЩК</t>
  </si>
  <si>
    <t>Водоотлив "Центральный"</t>
  </si>
  <si>
    <t>ЭШ-13/50 №40</t>
  </si>
  <si>
    <t>ЭШ-13/50 №30</t>
  </si>
  <si>
    <t>ОПЭ-1</t>
  </si>
  <si>
    <t>ВЛ10-19-23, ВЛ10-19-20</t>
  </si>
  <si>
    <t>Насосная 1-2</t>
  </si>
  <si>
    <t>Экскаватор ЭШ 10/70 №175</t>
  </si>
  <si>
    <t>Экскаватор ЭШ 10/50 №57</t>
  </si>
  <si>
    <t>Экскаватор ЭКГ-6,3У №80</t>
  </si>
  <si>
    <t>экскаватор ЭКГ-8У №4</t>
  </si>
  <si>
    <t>Экскаватор ЭКГ-10 №10</t>
  </si>
  <si>
    <t>Экскаватор ЭКГ-10 №203</t>
  </si>
  <si>
    <t>Экскаватор ЭКГ-8У №2</t>
  </si>
  <si>
    <t>Экскаватор ЭКГ-8У №100</t>
  </si>
  <si>
    <t>1.628</t>
  </si>
  <si>
    <t>1.629</t>
  </si>
  <si>
    <t>1.630</t>
  </si>
  <si>
    <t>ПС 110 кВ №36 Владимировская</t>
  </si>
  <si>
    <t>ПС 6 кВ КФП от ПС 110 кВ №30 Кедровская</t>
  </si>
  <si>
    <t>КРУПЭ-2-6 №М50 от ф 6-36-19</t>
  </si>
  <si>
    <t>ЯКНО-6У1В-ЭВ4 №В23 от ф 6-КФП-13</t>
  </si>
  <si>
    <t>ЯКУ-1 №313 от ф6-30-12</t>
  </si>
  <si>
    <t>ЯКУ-1№86 от ф6-В-20</t>
  </si>
  <si>
    <t>ЯКУ-1№338 от ф6-В-21</t>
  </si>
  <si>
    <t>ЯКНО-6У1В-ЭВ4 №Д39 от ф 6-36-19</t>
  </si>
  <si>
    <t>ЯКНО-6У1В-ЭВ4 №Д38 от ф 6-КФП-13</t>
  </si>
  <si>
    <t>ЯКУ-1 №229 от ф6-36-19</t>
  </si>
  <si>
    <t>ЯКУ-1 №85 от ф6-30-33</t>
  </si>
  <si>
    <t>ПС 110 кВ №30 Кедровская</t>
  </si>
  <si>
    <t>АО Шахта Алексиевская</t>
  </si>
  <si>
    <t>Ф.6-17-2, Ф.6-17-23</t>
  </si>
  <si>
    <t xml:space="preserve">ОАО «КузбассЭлектро» </t>
  </si>
  <si>
    <t>ПС 110 кВ Кедровая № 41</t>
  </si>
  <si>
    <t>ПС 110 кВ Обогатительная № 24</t>
  </si>
  <si>
    <t>ООО Шахта Алардинская</t>
  </si>
  <si>
    <t>Ф.6-41-20 ,Ф.6-41-22В</t>
  </si>
  <si>
    <t xml:space="preserve">Ф.6-24-12, Ф.6-24-18, Ф.6-24-32, Ф.6-24-38 </t>
  </si>
  <si>
    <t>1.631</t>
  </si>
  <si>
    <t>1.632</t>
  </si>
  <si>
    <t>1.633</t>
  </si>
  <si>
    <t>ПС 110 кВ Моховская</t>
  </si>
  <si>
    <t>ПС 35 кВ №41 Кыргайская</t>
  </si>
  <si>
    <t>ЗАО "Шахтоуправление "Талдинское-Кыргайское""</t>
  </si>
  <si>
    <t>ООО "Шахта "Листвяжная"</t>
  </si>
  <si>
    <t>ПС 110 кВ Листвяжная
ПС 110 кВ Набережная</t>
  </si>
  <si>
    <t>5, 14
6-3-3, 6-3-4</t>
  </si>
  <si>
    <t>4, 6, 17</t>
  </si>
  <si>
    <t>Филиал ООО ХК  "СДС - Энерго" - "Прокопьевскэнерго"</t>
  </si>
  <si>
    <t>2(4)</t>
  </si>
  <si>
    <t>3,4,8 (13)</t>
  </si>
  <si>
    <t>8(10)</t>
  </si>
  <si>
    <t>МУП ГЭТ</t>
  </si>
  <si>
    <t>ЗАО "Прокопьевский угольный разрез"</t>
  </si>
  <si>
    <t>АО "Черниговец"</t>
  </si>
  <si>
    <t>ООО "ГОФ" Прокопьевская"</t>
  </si>
  <si>
    <t>МУП ПТХ</t>
  </si>
  <si>
    <t>ООО "ОФ"Коксовая"</t>
  </si>
  <si>
    <t xml:space="preserve">ООО ГОФ Красногорская </t>
  </si>
  <si>
    <t>ф.Зиминка ООО "ОФ "Прокопьевскуголь"</t>
  </si>
  <si>
    <t>ОАО "ПТУ"</t>
  </si>
  <si>
    <t>ПС 35 кВ №15 Разрез</t>
  </si>
  <si>
    <t>ПС 6 кВ №9 (от ф.12,17 ПС 35 кВ Красный Углекоп)</t>
  </si>
  <si>
    <t>ПС 6 кВ №29 (от ф.12,15 ПС 35 кВ №1 ш.Коксовая)</t>
  </si>
  <si>
    <t>ПС 6 кВ №32 (от ф.38,47 ПС 35 кВ Красногорская - 2)</t>
  </si>
  <si>
    <t>ПС 6 кВ №13 (от ф.18,20,31 ПС 35 кВ №42 Зиминка 3/4)</t>
  </si>
  <si>
    <t>ПС 35 кВ №10 Горсеть, №14 ш.Ворошилова
ПС 35 кВ № 34 Северо-Западная</t>
  </si>
  <si>
    <t>2 (9)
9
4</t>
  </si>
  <si>
    <t>6-1-10, 6-2-9
6-1-8, 6-2-11, 6-2-8
6-1-8, 6-2-10</t>
  </si>
  <si>
    <t>ПС 35 кВ Центральная
ПС 35 кВ Шурапская
ПС 35 кВ Горная</t>
  </si>
  <si>
    <t>4, 2, 7, 18</t>
  </si>
  <si>
    <t>1.634</t>
  </si>
  <si>
    <t>1.635</t>
  </si>
  <si>
    <t>1.636</t>
  </si>
  <si>
    <t>1.637</t>
  </si>
  <si>
    <t>1.638</t>
  </si>
  <si>
    <t>1.639</t>
  </si>
  <si>
    <t>1.640</t>
  </si>
  <si>
    <t>1.641</t>
  </si>
  <si>
    <t>1.642</t>
  </si>
  <si>
    <t>1.643</t>
  </si>
  <si>
    <t>1.644</t>
  </si>
  <si>
    <t>ПС 110 кВ Мариинская НПС</t>
  </si>
  <si>
    <t>Ф-6-17  или Ф-6-19</t>
  </si>
  <si>
    <t>Ф-6-16  или Ф-6-18</t>
  </si>
  <si>
    <t>ПС 110 кВ Анжерская НПС</t>
  </si>
  <si>
    <t>ЗРУ2-6 кВ яч. №15; яч. №17; яч. №16; яч. №18</t>
  </si>
  <si>
    <t>ЭД 2МНА-1 или 3</t>
  </si>
  <si>
    <t>ЭД 2МНА-2 или 4</t>
  </si>
  <si>
    <t>ЭД 2ПНА-1 + 2ПНА-2 или 2ПНА-3 + 2ПНА-4</t>
  </si>
  <si>
    <t>1.645</t>
  </si>
  <si>
    <t>1.646</t>
  </si>
  <si>
    <t>1.647</t>
  </si>
  <si>
    <t>1.648</t>
  </si>
  <si>
    <t>1.649</t>
  </si>
  <si>
    <t>Новосибирское РНУ - филиал АО "Транснефть - Западная Сибирь"</t>
  </si>
  <si>
    <t>ПС-2 35 кВ ш.Октябрьская</t>
  </si>
  <si>
    <t>Ф6-5-ТК, Ф6-12-ТК, Ф6-7-НС, Ф6-31-В, Ф6-8-НС</t>
  </si>
  <si>
    <t>ПС 110 кВ Карагайлинская Новая</t>
  </si>
  <si>
    <t>ПС 110 кВ Алексиевская</t>
  </si>
  <si>
    <t>6-4-2, 6-3-3</t>
  </si>
  <si>
    <t>ПС 35 кВ Сантехлит</t>
  </si>
  <si>
    <t>ПС 110 кВ КеНоТэк</t>
  </si>
  <si>
    <t>ф.1-13</t>
  </si>
  <si>
    <t>ф.2-8</t>
  </si>
  <si>
    <t>ПС 6 кВ № 21 от ф.6-22, 6-25, 6-11, 6-12 ПС 110 кВ Ново-Чертинская</t>
  </si>
  <si>
    <t>ПС 6 кВ № 21 ф.6-45</t>
  </si>
  <si>
    <t>МТП-3 6/0,4кВ  по ф.6-12 ПС 110 кВ Ново-Чертинская</t>
  </si>
  <si>
    <t xml:space="preserve">МТП-3 6/0,4кВ </t>
  </si>
  <si>
    <t>РП-6 6кВ через ПС 6 кВ № 21, ф.6-27-21, 6-12-21 от ф.6-22, 6-25, 6-11, 6-12 ПС 110 кВ Ново-Чертинская</t>
  </si>
  <si>
    <t xml:space="preserve"> РУ-0,4кВ РП-6 </t>
  </si>
  <si>
    <t xml:space="preserve">2 с. ПС 35 кВ Бабанаковская </t>
  </si>
  <si>
    <t>6-11-1</t>
  </si>
  <si>
    <t>КТПН-65 через РП-4 6кВ по ф.6-25-1 ПС 35 кВ Бабанаковская</t>
  </si>
  <si>
    <t xml:space="preserve">КТПН-65 </t>
  </si>
  <si>
    <t>1 с. ПС 35 кВ № 1 Бабанаковская</t>
  </si>
  <si>
    <t>ф.6-23-1</t>
  </si>
  <si>
    <t>ф.6-6-3</t>
  </si>
  <si>
    <t>КТП Ивановка 10/0,4кВ, ф.10-28-И ПС 35 кВ Беловская Городская</t>
  </si>
  <si>
    <t>КТП Ивановка 10/0,4кВ</t>
  </si>
  <si>
    <t>2 с. ПС 35 кВ Беловская ЦОФ</t>
  </si>
  <si>
    <t>ф.6-21-В</t>
  </si>
  <si>
    <t>ф.10-8-Н, ф.10-26-Н</t>
  </si>
  <si>
    <t>2 с. ПС 35 кВ № 1 Бабанаковская</t>
  </si>
  <si>
    <t>ф.6-9-1</t>
  </si>
  <si>
    <t>ф.6-20-1</t>
  </si>
  <si>
    <t>ф.6-6-И, ф.6-18-И ПС 35 кВ Гурьевская Горная</t>
  </si>
  <si>
    <t>РП № 20 6/0,4кВ</t>
  </si>
  <si>
    <t>ф.6-18-И ПС 35 кВ Гурьевская Горная</t>
  </si>
  <si>
    <t>потребительские ТП 6/0,4кВ</t>
  </si>
  <si>
    <t>ПС № 26 от ф.10-5, 10-27 ПС 110 кВ Промузел</t>
  </si>
  <si>
    <t xml:space="preserve"> ПС № 26 ф.10-6-26,</t>
  </si>
  <si>
    <t xml:space="preserve">авт.0,4кВ КТП-64 10/0,4кВ по ф.10-5-26 ПС №26    </t>
  </si>
  <si>
    <t>ПС 35 кВ Родина, ф.10-16-П</t>
  </si>
  <si>
    <t>ЯКНО-10кВ по ф.10-16-П</t>
  </si>
  <si>
    <t>ПС 35 кВ Осиновкая</t>
  </si>
  <si>
    <t>КРУН-10кВ по ф.10-1-Ж</t>
  </si>
  <si>
    <t>авт.0,4кВ в РУ-0,4кВ ТП-15  6/0,4кВ</t>
  </si>
  <si>
    <t>ТП 6 кВ № 19  ф. 6-29-ЖБИ ПС 35 кВ Центральная</t>
  </si>
  <si>
    <t>авт.0,4кВ в РУ-6кВ</t>
  </si>
  <si>
    <t>авт.0,4кВ в РУ-0,4кВ</t>
  </si>
  <si>
    <t>КТПН-2 6/0,4кВ</t>
  </si>
  <si>
    <t>ТП-102 6/0,4кВ</t>
  </si>
  <si>
    <t>ТП-94 6/0,4кВ</t>
  </si>
  <si>
    <t>ТП-98 6/0,4кВ</t>
  </si>
  <si>
    <t>6,3-14, 6,3-15, 6,3-25, 6,3-27, 6,3-29, 6,3-39, 6,3-41</t>
  </si>
  <si>
    <t>ОАО "ш.Заречная"</t>
  </si>
  <si>
    <t>ООО "Шахтоуправление Карагайлинское"</t>
  </si>
  <si>
    <t>ОАО "Шахта "Алексиевская"</t>
  </si>
  <si>
    <t>ОАО "Завод "Универсал"</t>
  </si>
  <si>
    <t>Филиал ОАО "КТК" - Разрез "Виноградовский"</t>
  </si>
  <si>
    <t>ЗАО "АВА плюс два", ГУ МЧС России, ООО "ТД Промтехника им.Басманова", Переверзев А.А., ООО "Запсибремонт", ООО "Ресурсы",  ИП Сахаров А.В., ООО "СК Металлстройсервис", ООО "Таурус",  ООО "Клязьма-Инвест", ООО "Изотэк", ООО "НСУМ-НК", ООО "Аква-Сервис", ИП Волобуева Е.А., Приймак Е.В., ОАО «Новокузнецкметаллургмонтаж», ООО "ЭлКо", ООО «НК Сфера», Захрямин В.А., ООО «НК-Стройавтосиб»</t>
  </si>
  <si>
    <t>ИП Рубцов Л.Л., ООО "Кузбасская ярмарка", ООО "КузнецкЛазСервис", Канашевский В.И., ООО "Сибстальгарант", ИП Бойцов И.Н., Сарумян Э.Н., ООО "ТатДизель", ООО "ООО "ПАП № 10", Епонешников А.А., ООО "Реалти", ООО "ТК Трансуголь", ЗАО "Тринити", ООО "Электромонтаж-4", ООО "Континент Инвест", Воронов Е.Е., ООО "Металлургстрой", ООО "Дробильные машины", ООО "ЭнергоСеть"</t>
  </si>
  <si>
    <t>Население мкр.Майский, Аветисян В.С., ООО "Импульс"</t>
  </si>
  <si>
    <t>ООО «Сибстрой», ООО «ГлазГО», ИП Симонян Н.К., ООО "Весна", Макушев В.П.</t>
  </si>
  <si>
    <t>ИП Салахов Р.С., ИП Дицель П.И., Гурова С.А., МБУ "СЗ ЖКХ", Кислицын И.В., Иванов Е.А., ОАО "Вымпел-Коммуникации", Филиал ОАО МТС в Кемеровской области,  МБОУ ДОД "Дворец творчества детей и молодежи имени Добробабиной А.П. города Белово, МБОУ ООШ №5 города Белово</t>
  </si>
  <si>
    <t>ИП Прозоров Н.И., МАУ "Служба заказчика" г.Белово, ООО "Миражи", Петросян Т.Г., ООО "Заря и К", ИП Менделевич В.М., ИП Симонян Г.С., ИП Садраддинов Г.С., Оганесян А.В.</t>
  </si>
  <si>
    <t>ООО "Теплоэнергетик", ООО "Теплотранс", ООО "ММК-Уголь"</t>
  </si>
  <si>
    <t>ООО "ММК-Уголь", ООО "Беловские ЦЭММ" , Бояновский В.В., население</t>
  </si>
  <si>
    <t>АО ХК СДС-Уголь ООО "Шахта Листвяжная"</t>
  </si>
  <si>
    <t>Население, Администрация Моховского сельского поселения (освещение улиц)</t>
  </si>
  <si>
    <t>ООО «Железобетон», ИП Реммер В.А., ООО «ТФ «Классик», ИП Афанасьева Р.Х., Население ул.6-й Телеут, ИП Губарева О.М., ПО Беловская межрайбаза,  МАУ "СЗ ЖКХ", ОАО "БЭУ", ООО "ММК-Уголь" (ЦОФ Беловская)</t>
  </si>
  <si>
    <t>Перекачивающие насосные станции ООО "Теплоэнергетик"</t>
  </si>
  <si>
    <t>Ввод-1 6кВ РП-"7-й Гидроузел" ООО "Водоснабжение"</t>
  </si>
  <si>
    <t>Ввод-2 6кВ РП-"7-й Гидроузел" ООО "Водоснабжение"</t>
  </si>
  <si>
    <t>ООО "Инертник"</t>
  </si>
  <si>
    <t>ООО "Гранит", ООО "ГОФ "Риппром"</t>
  </si>
  <si>
    <t>ООО "РМЗ "Сталькомплект", Филиал МТС в КО, Кемеровский филиал ООО "Т2 Мобайл"</t>
  </si>
  <si>
    <t>ООО "Сибирь", Население по ул. Полярная №1, Ковалёв П.Н.</t>
  </si>
  <si>
    <t xml:space="preserve">тубразы: Люлькин А.В., ИП Черненко Д.В., ООО "Теплоэнегетик", МАУ "ОЦ "Молодёжный", ООО "СТ Строй", Поляков А.Н., Сычев В.В., ООО "Беловопромжелдортранс", ООО "Санаторий Беломорье", ФГУП "Почта России", Полысаевский ф-л ОАО "Автодор", ООО "Сибирь", Киндлиб А.Ю., Каймаков М.А., ООО "ММК-Уголь", ООО "Теплоснабжение", ООО "Ателье ЛУЧ", ИП Банников А.Н., Брындин М.И., Жиделев В.В., ОАО "Ростелеком", Зарипов А.М., ИП Бауэр О.В., Рейц В.А., ПАО "Ростелеком", ОАО "БЭУ", ООО "ГлавЭнергоСбыт", ООО "Кузбассэлектро" </t>
  </si>
  <si>
    <t>Писаненко В.В., Сапожкова Т.А., Струков В.Ю., Кузнецова Т.Ю., МБУЗ "ККД"., Иванов А.В., Юсифов Р.Г., КСНТ "Лесная сказка",ООО "Нацилональная башенная компания", Крушинский К.Н., Докучаева Г.Г., СТ "Мичуринец-80", СНТ "Связист", СНТ "Нагорный-Сосновый", СНТ "Журавли", СНТ "Нагорное-Верхнее-1", СНТ "Квант-84", СНТ "Горняк", СНТ "Агрохимия", население</t>
  </si>
  <si>
    <t>ООО "ЗЖБИ"</t>
  </si>
  <si>
    <t>ООО "АРСО", ООО "НПО Консалт"</t>
  </si>
  <si>
    <t>ЗАО "Сибэлектросервис"</t>
  </si>
  <si>
    <t xml:space="preserve"> ООО "ЕвразМеталлСибирь"</t>
  </si>
  <si>
    <t>ООО "ПСК Бетон", ООО "СК "СДС"</t>
  </si>
  <si>
    <t>ООО "Угольная компания "Северный Кузбасс"</t>
  </si>
  <si>
    <t>ООО "СнабСибПром", ИП Пинигин Н.Н., ООО "ЛК "Сибирь", Гусаров И.Ф.</t>
  </si>
  <si>
    <t xml:space="preserve">ООО "Сибирский лес", ООО "Форум", ООО "Сибирь Плюс", ООО "ЛК Сибирь", Демко П.Т., КузГТУ </t>
  </si>
  <si>
    <t>ООО "ОЭУ Блок № 3 ш.Анжерская-Южная"</t>
  </si>
  <si>
    <t>ООО «ЭнергоПаритет»</t>
  </si>
  <si>
    <t>ШУ "Октябрьский"</t>
  </si>
  <si>
    <t>ПС 35 кВ Спутник
ПС 110 кВ Заречная-Новая</t>
  </si>
  <si>
    <t>6-24, 6-3, 6-17
6-4-4, 6-3-4, 6-4-2, 6-2-3</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</si>
  <si>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</si>
  <si>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</si>
  <si>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</si>
  <si>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</si>
  <si>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</si>
  <si>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</si>
  <si>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</si>
  <si>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</si>
  <si>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</si>
  <si>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</si>
  <si>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</si>
  <si>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</si>
  <si>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</si>
  <si>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</si>
  <si>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</si>
  <si>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</si>
  <si>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</si>
  <si>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</si>
  <si>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</si>
  <si>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</si>
  <si>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</si>
  <si>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</si>
  <si>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</si>
  <si>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</si>
  <si>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</si>
  <si>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</si>
  <si>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</si>
  <si>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</si>
  <si>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</si>
  <si>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</si>
  <si>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</si>
  <si>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</si>
  <si>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ПС 110 кВ Таёжная</t>
  </si>
  <si>
    <t>ТП-98 по ф.6-26-ТК ПС 35 кВ Центральная</t>
  </si>
  <si>
    <t>ТП-94 по ф.6-26-ТК ПС 35 кВ Центральная</t>
  </si>
  <si>
    <t>ТП-102 по ф.6-26-ТК ПС 35 кВ Центральная</t>
  </si>
  <si>
    <t>КТПН 6 кВ ТП № 109 ф. 6-26-ТК ПС 35 кВ Центральная</t>
  </si>
  <si>
    <t>КТПН-2 по ф.6-26-ТК ПС 35 кВ Центральная</t>
  </si>
  <si>
    <t>ТП 6 кВ № 20 ф.6-29-ЖБИ ПС 35 кВ Центральная</t>
  </si>
  <si>
    <t>ТП-15 по ф.6-29-ЖБИ ПС 35 кВ Центральная</t>
  </si>
  <si>
    <t xml:space="preserve">КТП-64 10/0,4кВ, ф.10-5-26 ПС №26 от ф.10-5, 10-27 ПС 110 кВ Промузел </t>
  </si>
  <si>
    <t>ПС 6 кВ № 3, ф.6-7, ф.6-13 ПС 35 кВ Грамотеинская 1/2</t>
  </si>
  <si>
    <t>1.682</t>
  </si>
  <si>
    <t>1.683</t>
  </si>
  <si>
    <t>1.684</t>
  </si>
  <si>
    <t>1.685</t>
  </si>
  <si>
    <t>1.686</t>
  </si>
  <si>
    <t>1.687</t>
  </si>
  <si>
    <t>1.688</t>
  </si>
  <si>
    <t>1.689</t>
  </si>
  <si>
    <t>Ф6-5-РПП
(резерв Ф6-6-РПП)</t>
  </si>
  <si>
    <t>Ф6-3-ЛШ</t>
  </si>
  <si>
    <t>АО "СУЭК-Кузбасс" Шахта им. С.М. Кирова</t>
  </si>
  <si>
    <t>АО "СУЭК-Кузбасс" ШУ Комсомолец, Шахта Комсомолец</t>
  </si>
  <si>
    <t>АО "СУЭК-Кузбасс" Обогатительная фабрика</t>
  </si>
  <si>
    <t>АО "СУЭК-Кузбасс" ШУ Комсомолец, Шахта Полысаевская</t>
  </si>
  <si>
    <t>АО "СУЭК-Кузбасс", ШУ им. А.Д. Рубана, Шахта им. А.Д. Рубана</t>
  </si>
  <si>
    <t>ПС 110 кВ №20 Кирова-Западная</t>
  </si>
  <si>
    <t>ПС 35 кВ №12 ш. Полысаевская
ПС 6 кВ №910 ш. Полысаевская (от ПС 35 кВ №12 ш. Полысаевская)
ПС 6 кВ №911 ФС 17-3 (от ПС 35 кВ №12 ш. Полысаевская)</t>
  </si>
  <si>
    <t xml:space="preserve">Ф6-36-Ш, Ф6-35-Ш
Ф6-16, Ф6-7
Ф6-22-НС, Ф6-1-НС, 1 и 2 секции-0,4 </t>
  </si>
  <si>
    <t>ПС 35 кВ №3 ш. Кирова
ПС 6 кВ №948 Наклонный ствол ш.Полысаевская</t>
  </si>
  <si>
    <t>ПС 35 кВ №32 Лог Широкий
ПС 35 кВ №52 Юго-Западный вент. ствол ш. 7 Ноября</t>
  </si>
  <si>
    <t>Ф6-13-РПП (резерв Ф6-14-РПП), Ф6-7-РПП (резерв Ф6-8-РПП), Ф6-31-ВЕНТ (резерв Ф6-40-ВЕНТ) 
Ф6-40-ЛАВА (резерв Ф6-43-ЛАВА)</t>
  </si>
  <si>
    <t>ПС 110 кВ №38 Красноярская
ПС 110 кВ №404 Магистральная</t>
  </si>
  <si>
    <t>АО "СУЭК-Кузбасс" Энергоуправление</t>
  </si>
  <si>
    <t>ОАО "ШАХТА ПОЛОСУХИНСКАЯ"</t>
  </si>
  <si>
    <t>ПС 110 кВ Сидоровская</t>
  </si>
  <si>
    <t>ф.10-24-Ш, ф.10-31-Ш</t>
  </si>
  <si>
    <t>ПАО "Кузбассэнергосбыт"</t>
  </si>
  <si>
    <t>ОАО "Славино"</t>
  </si>
  <si>
    <t>Ф 10-11-ВК, Ф 10-5-Г, Ф 10-6-ВК, Ф 10-10-С</t>
  </si>
  <si>
    <t>ООО "Юрга Водтранс"</t>
  </si>
  <si>
    <t>ПС 35 кВ Водозабор</t>
  </si>
  <si>
    <t>ТР-Р. N 1, 2</t>
  </si>
  <si>
    <t>ООО "Завод ТЕХНОПЛЕКС"</t>
  </si>
  <si>
    <t>ПС 110 кВ Технониколь</t>
  </si>
  <si>
    <t>Ф-10-3-ТП, Ф-10-10-ТП</t>
  </si>
  <si>
    <t>ОАО "Суховский"</t>
  </si>
  <si>
    <t>ПС 110 кВ Тепличная</t>
  </si>
  <si>
    <t>Ф 10-28-ТК, Ф 10-39-ТК, Ф 10-35-РП, Ф 10-43-ТК</t>
  </si>
  <si>
    <t>ООО "Колос" (ООО Регионэнергосеть)</t>
  </si>
  <si>
    <t>Ф 10-14-МП</t>
  </si>
  <si>
    <t>Кемеровохиммаш-филиал АО "Алтайвагон"</t>
  </si>
  <si>
    <t>Ф 10-63-ЗХМ</t>
  </si>
  <si>
    <t>ООО "Шахта Листвяжная"</t>
  </si>
  <si>
    <t>ПС 110 кВ Грамотеинская 3\4</t>
  </si>
  <si>
    <t>Ф-6-29-п ,Ф-6-31-п</t>
  </si>
  <si>
    <t>ОАО ЦОФ БЕРЕЗОВСКАЯ</t>
  </si>
  <si>
    <t>ПС 35 кВ ЦОФ Берёзовская</t>
  </si>
  <si>
    <t xml:space="preserve"> Ф 6-4-РУ-6-3-1С, Ф 6-8, Ф 6-2-АБ, Ф 6-32-Г,  Ф 6-28-Т-5-2, Ф 6-24-РУ-6-3-4С, Ф 6-6-РУ-6-3-3С, Ф 6-22-РУ-6-3-2С, Ф 6-18-РУ-6-1-2С, Ф 6-20-РУ(1-1С)</t>
  </si>
  <si>
    <t>1.690</t>
  </si>
  <si>
    <t>1.691</t>
  </si>
  <si>
    <t>1.692</t>
  </si>
  <si>
    <t>1.693</t>
  </si>
  <si>
    <t>1.694</t>
  </si>
  <si>
    <t>по филиалу ПАО «МРСК Сибири» - «Кузбассэнерго-РЭС» на территории Кемеровской области</t>
  </si>
  <si>
    <t>Заместитель директора по техническим вопросам - 
главный инженер филиала ПАО «МРСК Сибири» - «Кузбассэнерго-РЭС»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</si>
</sst>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00"/>
  </numFmts>
  <fonts count="30" x14ac:knownFonts="1">
    <font>
      <sz val="10"/>
      <name val="Arial Cyr"/>
      <charset val="204"/>
    </font>
    <font>
      <sz val="10"/>
      <name val="Arial Cyr"/>
      <charset val="204"/>
    </font>
    <font>
      <sz val="10"/>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19"/>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16"/>
      <color theme="1"/>
      <name val="Times New Roman"/>
      <family val="1"/>
      <charset val="204"/>
    </font>
    <font>
      <b/>
      <sz val="16"/>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9.5"/>
      <name val="Times New Roman"/>
      <family val="1"/>
      <charset val="204"/>
    </font>
  </fonts>
  <fills count="18">
    <fill>
      <patternFill patternType="none"/>
    </fill>
    <fill>
      <patternFill patternType="gray125"/>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1">
    <xf numFmtId="0" fontId="0" fillId="0" borderId="0"/>
    <xf numFmtId="0" fontId="2" fillId="0" borderId="0"/>
    <xf numFmtId="0" fontId="2"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9" borderId="3" applyNumberFormat="0" applyAlignment="0" applyProtection="0"/>
    <xf numFmtId="0" fontId="7" fillId="16" borderId="4" applyNumberFormat="0" applyAlignment="0" applyProtection="0"/>
    <xf numFmtId="0" fontId="8" fillId="16" borderId="3"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17" borderId="9" applyNumberFormat="0" applyAlignment="0" applyProtection="0"/>
    <xf numFmtId="0" fontId="14" fillId="0" borderId="0" applyNumberFormat="0" applyFill="0" applyBorder="0" applyAlignment="0" applyProtection="0"/>
    <xf numFmtId="0" fontId="15" fillId="9"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 fillId="6" borderId="10" applyNumberFormat="0" applyFont="0" applyAlignment="0" applyProtection="0"/>
    <xf numFmtId="0" fontId="18" fillId="0" borderId="11"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1" fillId="0" borderId="0"/>
    <xf numFmtId="0" fontId="1" fillId="0" borderId="0"/>
    <xf numFmtId="0" fontId="1" fillId="0" borderId="0"/>
    <xf numFmtId="0" fontId="1" fillId="0" borderId="0"/>
  </cellStyleXfs>
  <cellXfs count="86">
    <xf numFmtId="0" fontId="0" fillId="0" borderId="0" xfId="0"/>
    <xf numFmtId="49" fontId="21" fillId="0" borderId="0" xfId="0" applyNumberFormat="1" applyFont="1" applyFill="1" applyAlignment="1">
      <alignment horizontal="center" vertical="center" wrapText="1"/>
    </xf>
    <xf numFmtId="0" fontId="20" fillId="0" borderId="0" xfId="0" applyFont="1" applyFill="1" applyAlignment="1">
      <alignment horizontal="left" vertical="center" wrapText="1"/>
    </xf>
    <xf numFmtId="0" fontId="21" fillId="0" borderId="0" xfId="0" applyFont="1" applyFill="1" applyAlignment="1">
      <alignment horizontal="left" vertical="center" wrapText="1"/>
    </xf>
    <xf numFmtId="2" fontId="21" fillId="0" borderId="0" xfId="0" applyNumberFormat="1" applyFont="1" applyFill="1" applyAlignment="1">
      <alignment horizontal="center" vertical="center" wrapText="1"/>
    </xf>
    <xf numFmtId="0" fontId="21" fillId="0" borderId="0" xfId="0" applyFont="1" applyFill="1" applyAlignment="1">
      <alignment wrapText="1"/>
    </xf>
    <xf numFmtId="49" fontId="21" fillId="0" borderId="0" xfId="0" applyNumberFormat="1" applyFont="1" applyFill="1" applyAlignment="1" applyProtection="1">
      <alignment horizontal="center" vertical="center" wrapText="1"/>
    </xf>
    <xf numFmtId="49" fontId="20" fillId="0" borderId="0" xfId="0" applyNumberFormat="1" applyFont="1" applyFill="1" applyAlignment="1" applyProtection="1">
      <alignment horizontal="left" vertical="center" wrapText="1"/>
    </xf>
    <xf numFmtId="0" fontId="21" fillId="0" borderId="0" xfId="0" applyFont="1" applyFill="1" applyAlignment="1" applyProtection="1">
      <alignment horizontal="left" vertical="center" wrapText="1"/>
    </xf>
    <xf numFmtId="2" fontId="21" fillId="0" borderId="0" xfId="0" applyNumberFormat="1" applyFont="1" applyFill="1" applyAlignment="1" applyProtection="1">
      <alignment horizontal="center" vertical="center" wrapText="1"/>
    </xf>
    <xf numFmtId="0" fontId="21" fillId="0" borderId="0" xfId="0" applyFont="1" applyFill="1" applyAlignment="1" applyProtection="1">
      <alignment horizontal="center" vertical="center" wrapText="1"/>
    </xf>
    <xf numFmtId="0" fontId="21" fillId="0" borderId="0" xfId="0" applyFont="1" applyFill="1" applyAlignment="1" applyProtection="1">
      <alignment wrapText="1"/>
    </xf>
    <xf numFmtId="0" fontId="21" fillId="0" borderId="0" xfId="0" applyFont="1" applyFill="1" applyAlignment="1">
      <alignment vertical="center" wrapText="1"/>
    </xf>
    <xf numFmtId="2" fontId="22" fillId="0" borderId="1" xfId="0" applyNumberFormat="1" applyFont="1" applyFill="1" applyBorder="1" applyAlignment="1" applyProtection="1">
      <alignment horizontal="center" vertical="center" wrapText="1"/>
    </xf>
    <xf numFmtId="2" fontId="22" fillId="0" borderId="0" xfId="0" applyNumberFormat="1" applyFont="1" applyFill="1" applyAlignment="1" applyProtection="1">
      <alignment horizontal="center" vertical="center" wrapText="1"/>
    </xf>
    <xf numFmtId="0" fontId="20" fillId="0" borderId="0" xfId="0" applyFont="1" applyFill="1" applyAlignment="1">
      <alignment vertical="center" wrapText="1"/>
    </xf>
    <xf numFmtId="0" fontId="21" fillId="0" borderId="0" xfId="0" applyFont="1" applyFill="1" applyAlignment="1">
      <alignment vertical="center"/>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0" xfId="0" applyFont="1" applyFill="1" applyBorder="1" applyAlignment="1" applyProtection="1">
      <alignment horizontal="center" vertical="center" wrapText="1"/>
    </xf>
    <xf numFmtId="49" fontId="21"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2" fontId="24" fillId="0" borderId="0" xfId="0" applyNumberFormat="1" applyFont="1" applyFill="1" applyAlignment="1" applyProtection="1">
      <alignment horizontal="center" vertical="center" wrapText="1"/>
    </xf>
    <xf numFmtId="0" fontId="20" fillId="0" borderId="0" xfId="0" applyFont="1" applyFill="1" applyAlignment="1" applyProtection="1">
      <alignment horizontal="left" vertical="center" wrapText="1"/>
    </xf>
    <xf numFmtId="0" fontId="21" fillId="0" borderId="0" xfId="0" applyFont="1" applyFill="1" applyAlignment="1">
      <alignment horizontal="center" vertical="center" wrapText="1"/>
    </xf>
    <xf numFmtId="0" fontId="22" fillId="0" borderId="0" xfId="0" applyFont="1" applyFill="1" applyAlignment="1">
      <alignment vertical="center" wrapText="1"/>
    </xf>
    <xf numFmtId="0" fontId="24" fillId="0" borderId="0" xfId="0" applyFont="1" applyFill="1" applyAlignment="1">
      <alignment wrapText="1"/>
    </xf>
    <xf numFmtId="0" fontId="24" fillId="0" borderId="0" xfId="0" applyFont="1" applyFill="1" applyAlignment="1" applyProtection="1">
      <alignment horizontal="center" vertical="center" wrapText="1"/>
    </xf>
    <xf numFmtId="0" fontId="24" fillId="0" borderId="0" xfId="0" applyFont="1" applyFill="1" applyAlignment="1">
      <alignment vertical="center" wrapText="1"/>
    </xf>
    <xf numFmtId="0" fontId="27" fillId="0" borderId="0" xfId="0" applyFont="1" applyFill="1" applyAlignment="1">
      <alignment vertical="center" wrapText="1"/>
    </xf>
    <xf numFmtId="0" fontId="27" fillId="0" borderId="2" xfId="0" applyFont="1" applyFill="1" applyBorder="1" applyAlignment="1" applyProtection="1">
      <alignment horizontal="center" vertical="center" wrapText="1"/>
    </xf>
    <xf numFmtId="2" fontId="23" fillId="0" borderId="2" xfId="0" applyNumberFormat="1" applyFont="1" applyFill="1" applyBorder="1" applyAlignment="1">
      <alignment horizontal="center" vertical="center" wrapText="1"/>
    </xf>
    <xf numFmtId="49" fontId="28" fillId="0" borderId="0" xfId="0" applyNumberFormat="1" applyFont="1" applyFill="1" applyAlignment="1" applyProtection="1">
      <alignment horizontal="center" vertical="center" wrapText="1"/>
    </xf>
    <xf numFmtId="0" fontId="28" fillId="0" borderId="0" xfId="0" applyFont="1" applyFill="1" applyAlignment="1">
      <alignment vertical="center" wrapText="1"/>
    </xf>
    <xf numFmtId="0" fontId="20" fillId="0" borderId="2" xfId="48" applyFont="1" applyFill="1" applyBorder="1" applyAlignment="1">
      <alignment horizontal="left" vertical="center" wrapText="1"/>
    </xf>
    <xf numFmtId="0" fontId="20" fillId="0" borderId="2" xfId="0" applyFont="1" applyFill="1" applyBorder="1" applyAlignment="1">
      <alignment horizontal="left" vertical="center"/>
    </xf>
    <xf numFmtId="49" fontId="20" fillId="0" borderId="2" xfId="0" applyNumberFormat="1" applyFont="1" applyFill="1" applyBorder="1" applyAlignment="1">
      <alignment vertical="center" wrapText="1"/>
    </xf>
    <xf numFmtId="2" fontId="20" fillId="0" borderId="2" xfId="0" applyNumberFormat="1" applyFont="1" applyFill="1" applyBorder="1" applyAlignment="1">
      <alignment horizontal="center" vertical="center"/>
    </xf>
    <xf numFmtId="0" fontId="20" fillId="0" borderId="2" xfId="0" applyFont="1" applyFill="1" applyBorder="1" applyAlignment="1">
      <alignment vertical="center"/>
    </xf>
    <xf numFmtId="0" fontId="20" fillId="0" borderId="2" xfId="0" applyFont="1" applyFill="1" applyBorder="1" applyAlignment="1">
      <alignment vertical="center" wrapText="1"/>
    </xf>
    <xf numFmtId="0" fontId="20" fillId="0" borderId="2" xfId="0" applyFont="1" applyFill="1" applyBorder="1" applyAlignment="1">
      <alignment horizontal="left" vertical="center" wrapText="1"/>
    </xf>
    <xf numFmtId="0" fontId="20" fillId="0" borderId="2" xfId="48" applyFont="1" applyFill="1" applyBorder="1" applyAlignment="1">
      <alignment vertical="center" wrapText="1"/>
    </xf>
    <xf numFmtId="49" fontId="28" fillId="0" borderId="0" xfId="0" applyNumberFormat="1" applyFont="1" applyFill="1" applyAlignment="1" applyProtection="1">
      <alignment vertical="center" wrapText="1"/>
    </xf>
    <xf numFmtId="49" fontId="20" fillId="0" borderId="2" xfId="0" applyNumberFormat="1" applyFont="1" applyFill="1" applyBorder="1" applyAlignment="1">
      <alignment horizontal="left" vertical="center" wrapText="1"/>
    </xf>
    <xf numFmtId="2" fontId="20"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2" fontId="28" fillId="0" borderId="0" xfId="0" applyNumberFormat="1" applyFont="1" applyFill="1" applyAlignment="1" applyProtection="1">
      <alignment horizontal="center" vertical="center" wrapText="1"/>
    </xf>
    <xf numFmtId="49" fontId="26" fillId="0" borderId="2" xfId="0" applyNumberFormat="1" applyFont="1" applyFill="1" applyBorder="1" applyAlignment="1" applyProtection="1">
      <alignment horizontal="center" vertical="center" wrapText="1"/>
    </xf>
    <xf numFmtId="2" fontId="26" fillId="0" borderId="2" xfId="0" applyNumberFormat="1" applyFont="1" applyFill="1" applyBorder="1" applyAlignment="1" applyProtection="1">
      <alignment horizontal="center" vertical="center" wrapText="1"/>
    </xf>
    <xf numFmtId="2" fontId="20" fillId="0" borderId="2" xfId="49" applyNumberFormat="1" applyFont="1" applyFill="1" applyBorder="1" applyAlignment="1">
      <alignment horizontal="center" vertical="center"/>
    </xf>
    <xf numFmtId="0" fontId="20" fillId="0" borderId="13" xfId="0" applyFont="1" applyFill="1" applyBorder="1" applyAlignment="1">
      <alignment horizontal="left" vertical="center"/>
    </xf>
    <xf numFmtId="0" fontId="20" fillId="0" borderId="2" xfId="50" applyFont="1" applyFill="1" applyBorder="1" applyAlignment="1">
      <alignment horizontal="left" vertical="center" wrapText="1"/>
    </xf>
    <xf numFmtId="2" fontId="20" fillId="0" borderId="2" xfId="0" applyNumberFormat="1" applyFont="1" applyFill="1" applyBorder="1" applyAlignment="1">
      <alignment horizontal="left" vertical="center" wrapText="1"/>
    </xf>
    <xf numFmtId="2" fontId="20" fillId="0" borderId="2" xfId="0" applyNumberFormat="1" applyFont="1" applyFill="1" applyBorder="1" applyAlignment="1">
      <alignment vertical="center" wrapText="1"/>
    </xf>
    <xf numFmtId="49" fontId="20" fillId="0" borderId="16" xfId="0" applyNumberFormat="1" applyFont="1" applyFill="1" applyBorder="1" applyAlignment="1">
      <alignment vertical="center" wrapText="1"/>
    </xf>
    <xf numFmtId="0" fontId="20" fillId="0" borderId="0" xfId="0" applyFont="1" applyFill="1" applyAlignment="1">
      <alignment vertical="center"/>
    </xf>
    <xf numFmtId="49" fontId="29" fillId="0" borderId="2" xfId="0" applyNumberFormat="1" applyFont="1" applyFill="1" applyBorder="1" applyAlignment="1">
      <alignment horizontal="left" vertical="center" wrapText="1"/>
    </xf>
    <xf numFmtId="165" fontId="20" fillId="0" borderId="2" xfId="0" applyNumberFormat="1" applyFont="1" applyFill="1" applyBorder="1" applyAlignment="1">
      <alignment horizontal="center" vertical="center" wrapText="1"/>
    </xf>
    <xf numFmtId="49" fontId="20" fillId="0" borderId="13" xfId="0" applyNumberFormat="1" applyFont="1" applyFill="1" applyBorder="1" applyAlignment="1">
      <alignment horizontal="center" vertical="center" wrapText="1"/>
    </xf>
    <xf numFmtId="49" fontId="20" fillId="0" borderId="15" xfId="0" applyNumberFormat="1" applyFont="1" applyFill="1" applyBorder="1" applyAlignment="1">
      <alignment horizontal="center" vertical="center" wrapText="1"/>
    </xf>
    <xf numFmtId="2" fontId="20" fillId="0" borderId="13" xfId="0" applyNumberFormat="1" applyFont="1" applyFill="1" applyBorder="1" applyAlignment="1">
      <alignment horizontal="center" vertical="center"/>
    </xf>
    <xf numFmtId="2" fontId="20" fillId="0" borderId="15" xfId="0" applyNumberFormat="1" applyFont="1" applyFill="1" applyBorder="1" applyAlignment="1">
      <alignment horizontal="center" vertical="center"/>
    </xf>
    <xf numFmtId="49" fontId="21" fillId="0" borderId="12" xfId="0" applyNumberFormat="1" applyFont="1" applyFill="1" applyBorder="1" applyAlignment="1" applyProtection="1">
      <alignment horizontal="left" vertical="center" wrapText="1"/>
    </xf>
    <xf numFmtId="0" fontId="26"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2" fontId="28" fillId="0" borderId="0" xfId="0" applyNumberFormat="1" applyFont="1" applyFill="1" applyAlignment="1" applyProtection="1">
      <alignment horizontal="center" vertical="center" wrapText="1"/>
    </xf>
    <xf numFmtId="49" fontId="28" fillId="0" borderId="0" xfId="0" applyNumberFormat="1" applyFont="1" applyFill="1" applyAlignment="1" applyProtection="1">
      <alignment horizontal="left" vertical="center" wrapText="1"/>
    </xf>
    <xf numFmtId="49" fontId="20" fillId="0" borderId="13"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2" fontId="20" fillId="0" borderId="13" xfId="0" applyNumberFormat="1" applyFont="1" applyFill="1" applyBorder="1" applyAlignment="1">
      <alignment horizontal="center" vertical="center" wrapText="1"/>
    </xf>
    <xf numFmtId="2" fontId="20" fillId="0" borderId="14" xfId="0" applyNumberFormat="1" applyFont="1" applyFill="1" applyBorder="1" applyAlignment="1">
      <alignment horizontal="center" vertical="center" wrapText="1"/>
    </xf>
    <xf numFmtId="2" fontId="20" fillId="0" borderId="15" xfId="0" applyNumberFormat="1" applyFont="1" applyFill="1" applyBorder="1" applyAlignment="1">
      <alignment horizontal="center" vertical="center" wrapText="1"/>
    </xf>
    <xf numFmtId="2" fontId="25" fillId="0" borderId="0" xfId="0" applyNumberFormat="1" applyFont="1" applyFill="1" applyAlignment="1" applyProtection="1">
      <alignment horizontal="center" vertical="center" wrapText="1"/>
    </xf>
    <xf numFmtId="0" fontId="25" fillId="0" borderId="0" xfId="0" applyFont="1" applyFill="1" applyAlignment="1" applyProtection="1">
      <alignment horizontal="center" vertical="center" wrapText="1"/>
    </xf>
    <xf numFmtId="0" fontId="26" fillId="0" borderId="2" xfId="0" applyFont="1" applyFill="1" applyBorder="1" applyAlignment="1" applyProtection="1">
      <alignment horizontal="center" vertical="center" wrapText="1"/>
    </xf>
    <xf numFmtId="49" fontId="26" fillId="0" borderId="2" xfId="0" applyNumberFormat="1" applyFont="1" applyFill="1" applyBorder="1" applyAlignment="1" applyProtection="1">
      <alignment horizontal="center" vertical="center" wrapText="1"/>
    </xf>
    <xf numFmtId="0" fontId="26" fillId="0" borderId="2" xfId="0" applyFont="1" applyFill="1" applyBorder="1" applyAlignment="1" applyProtection="1">
      <alignment horizontal="left" vertical="center" wrapText="1"/>
    </xf>
    <xf numFmtId="2" fontId="26" fillId="0" borderId="2" xfId="0" applyNumberFormat="1" applyFont="1" applyFill="1" applyBorder="1" applyAlignment="1" applyProtection="1">
      <alignment horizontal="center" vertical="center" wrapText="1"/>
    </xf>
    <xf numFmtId="49" fontId="20" fillId="0" borderId="14" xfId="0" applyNumberFormat="1" applyFont="1" applyFill="1" applyBorder="1" applyAlignment="1">
      <alignment horizontal="center" vertical="center" wrapText="1"/>
    </xf>
    <xf numFmtId="0" fontId="20" fillId="0" borderId="13"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13" xfId="0" applyFont="1" applyFill="1" applyBorder="1" applyAlignment="1">
      <alignment horizontal="left" vertical="center" wrapText="1"/>
    </xf>
    <xf numFmtId="0" fontId="20" fillId="0" borderId="15" xfId="0" applyFont="1" applyFill="1" applyBorder="1" applyAlignment="1">
      <alignment horizontal="left" vertical="center" wrapText="1"/>
    </xf>
  </cellXfs>
  <cellStyles count="51">
    <cellStyle name="20% - Акцент1 2" xfId="6"/>
    <cellStyle name="20% - Акцент2 2" xfId="7"/>
    <cellStyle name="20% - Акцент3 2" xfId="8"/>
    <cellStyle name="20% - Акцент4 2" xfId="9"/>
    <cellStyle name="20% - Акцент5 2" xfId="10"/>
    <cellStyle name="20% - Акцент6 2" xfId="11"/>
    <cellStyle name="40% - Акцент1 2" xfId="12"/>
    <cellStyle name="40% - Акцент2 2" xfId="13"/>
    <cellStyle name="40% - Акцент3 2" xfId="14"/>
    <cellStyle name="40% - Акцент4 2" xfId="15"/>
    <cellStyle name="40% - Акцент5 2" xfId="16"/>
    <cellStyle name="40% - Акцент6 2" xfId="17"/>
    <cellStyle name="60% - Акцент1 2" xfId="18"/>
    <cellStyle name="60% - Акцент2 2" xfId="19"/>
    <cellStyle name="60% - Акцент3 2" xfId="20"/>
    <cellStyle name="60% - Акцент4 2" xfId="21"/>
    <cellStyle name="60% - Акцент5 2" xfId="22"/>
    <cellStyle name="60% - Акцент6 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1"/>
    <cellStyle name="Обычный 3" xfId="2"/>
    <cellStyle name="Обычный 3 2" xfId="47"/>
    <cellStyle name="Обычный 4" xfId="4"/>
    <cellStyle name="Обычный_ЕЭТ ГВО 2013_2014" xfId="48"/>
    <cellStyle name="Обычный_ЕЭТ ГВО 2013_2014 2" xfId="50"/>
    <cellStyle name="Обычный_Отключения 3 вариант" xfId="49"/>
    <cellStyle name="Плохой 2" xfId="41"/>
    <cellStyle name="Пояснение 2" xfId="42"/>
    <cellStyle name="Примечание 2" xfId="43"/>
    <cellStyle name="Процентный 2" xfId="5"/>
    <cellStyle name="Связанная ячейка 2" xfId="44"/>
    <cellStyle name="Текст предупреждения 2" xfId="45"/>
    <cellStyle name="Финансовый 2" xfId="3"/>
    <cellStyle name="Хороший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289559</xdr:colOff>
      <xdr:row>0</xdr:row>
      <xdr:rowOff>0</xdr:rowOff>
    </xdr:from>
    <xdr:to>
      <xdr:col>13</xdr:col>
      <xdr:colOff>648524</xdr:colOff>
      <xdr:row>12</xdr:row>
      <xdr:rowOff>0</xdr:rowOff>
    </xdr:to>
    <xdr:sp macro="" textlink="">
      <xdr:nvSpPr>
        <xdr:cNvPr id="2" name="Text Box 2"/>
        <xdr:cNvSpPr txBox="1">
          <a:spLocks noChangeArrowheads="1"/>
        </xdr:cNvSpPr>
      </xdr:nvSpPr>
      <xdr:spPr bwMode="auto">
        <a:xfrm>
          <a:off x="8321039" y="0"/>
          <a:ext cx="3254565" cy="201168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И.о. заместителя генерального директора - директора филиала ПАО </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МРСК Сибири</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 - РЭС»</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 И.П. Клейменов</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«____»________________________ 2019</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г.</a:t>
          </a:r>
        </a:p>
        <a:p>
          <a:pPr algn="l" rtl="0">
            <a:defRPr sz="1000"/>
          </a:pPr>
          <a:endParaRPr lang="ru-RU" sz="1200" b="0" i="0" strike="noStrike">
            <a:solidFill>
              <a:srgbClr val="000000"/>
            </a:solidFill>
            <a:latin typeface="Arial Cyr"/>
          </a:endParaRPr>
        </a:p>
      </xdr:txBody>
    </xdr:sp>
    <xdr:clientData/>
  </xdr:twoCellAnchor>
  <xdr:twoCellAnchor>
    <xdr:from>
      <xdr:col>1</xdr:col>
      <xdr:colOff>3901440</xdr:colOff>
      <xdr:row>0</xdr:row>
      <xdr:rowOff>0</xdr:rowOff>
    </xdr:from>
    <xdr:to>
      <xdr:col>7</xdr:col>
      <xdr:colOff>541020</xdr:colOff>
      <xdr:row>11</xdr:row>
      <xdr:rowOff>68580</xdr:rowOff>
    </xdr:to>
    <xdr:sp macro="" textlink="">
      <xdr:nvSpPr>
        <xdr:cNvPr id="4" name="Text Box 3"/>
        <xdr:cNvSpPr txBox="1">
          <a:spLocks noChangeArrowheads="1"/>
        </xdr:cNvSpPr>
      </xdr:nvSpPr>
      <xdr:spPr bwMode="auto">
        <a:xfrm>
          <a:off x="4358640" y="0"/>
          <a:ext cx="7176951" cy="1864723"/>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Филиала АО «СО ЕЭС» </a:t>
          </a:r>
        </a:p>
        <a:p>
          <a:pPr algn="l" rtl="0">
            <a:defRPr sz="1000"/>
          </a:pPr>
          <a:r>
            <a:rPr lang="ru-RU" sz="1300" b="0" i="0">
              <a:latin typeface="Times New Roman" panose="02020603050405020304" pitchFamily="18" charset="0"/>
              <a:ea typeface="Tahoma" panose="020B0604030504040204" pitchFamily="34" charset="0"/>
              <a:cs typeface="Times New Roman" panose="02020603050405020304" pitchFamily="18" charset="0"/>
            </a:rPr>
            <a:t>Кемеровское РДУ</a:t>
          </a: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П.В. Якис</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 2019 г.</a:t>
          </a:r>
        </a:p>
        <a:p>
          <a:pPr algn="l" rtl="0">
            <a:defRPr sz="1000"/>
          </a:pPr>
          <a:endParaRPr lang="ru-RU" sz="1200" b="0" i="0" strike="noStrike">
            <a:solidFill>
              <a:srgbClr val="000000"/>
            </a:solidFill>
            <a:latin typeface="Arial Cyr"/>
          </a:endParaRPr>
        </a:p>
      </xdr:txBody>
    </xdr:sp>
    <xdr:clientData/>
  </xdr:twoCellAnchor>
  <xdr:twoCellAnchor>
    <xdr:from>
      <xdr:col>0</xdr:col>
      <xdr:colOff>76200</xdr:colOff>
      <xdr:row>0</xdr:row>
      <xdr:rowOff>32657</xdr:rowOff>
    </xdr:from>
    <xdr:to>
      <xdr:col>1</xdr:col>
      <xdr:colOff>2636520</xdr:colOff>
      <xdr:row>12</xdr:row>
      <xdr:rowOff>7620</xdr:rowOff>
    </xdr:to>
    <xdr:sp macro="" textlink="">
      <xdr:nvSpPr>
        <xdr:cNvPr id="5" name="Text Box 43"/>
        <xdr:cNvSpPr txBox="1">
          <a:spLocks noChangeArrowheads="1"/>
        </xdr:cNvSpPr>
      </xdr:nvSpPr>
      <xdr:spPr bwMode="auto">
        <a:xfrm>
          <a:off x="76200" y="32657"/>
          <a:ext cx="3017520" cy="1986643"/>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Первый заместитель Губернатора Кемеровской области</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В.Н. Телегин</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2019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8"/>
  <sheetViews>
    <sheetView tabSelected="1" view="pageBreakPreview" zoomScale="55" zoomScaleNormal="100" zoomScaleSheetLayoutView="55" workbookViewId="0">
      <selection activeCell="X14" sqref="X14"/>
    </sheetView>
  </sheetViews>
  <sheetFormatPr defaultColWidth="9.109375" defaultRowHeight="13.2" x14ac:dyDescent="0.25"/>
  <cols>
    <col min="1" max="1" width="6.6640625" style="1" customWidth="1"/>
    <col min="2" max="2" width="61" style="2" customWidth="1"/>
    <col min="3" max="3" width="35" style="3" hidden="1" customWidth="1"/>
    <col min="4" max="4" width="28.109375" style="3" hidden="1" customWidth="1"/>
    <col min="5" max="10" width="9.88671875" style="4" customWidth="1"/>
    <col min="11" max="12" width="10.88671875" style="4" customWidth="1"/>
    <col min="13" max="14" width="10.5546875" style="4" customWidth="1"/>
    <col min="15" max="15" width="41.88671875" style="25" customWidth="1"/>
    <col min="16" max="16384" width="9.109375" style="12"/>
  </cols>
  <sheetData>
    <row r="1" spans="1:15" s="5" customFormat="1" x14ac:dyDescent="0.25">
      <c r="A1" s="1"/>
      <c r="B1" s="2"/>
      <c r="C1" s="3"/>
      <c r="D1" s="3"/>
      <c r="E1" s="4"/>
      <c r="F1" s="4"/>
      <c r="G1" s="4"/>
      <c r="H1" s="4"/>
      <c r="I1" s="4"/>
      <c r="J1" s="4"/>
      <c r="K1" s="4"/>
      <c r="L1" s="4"/>
      <c r="M1" s="4"/>
      <c r="N1" s="4"/>
      <c r="O1" s="25"/>
    </row>
    <row r="2" spans="1:15" s="11" customFormat="1" x14ac:dyDescent="0.25">
      <c r="A2" s="6"/>
      <c r="B2" s="7"/>
      <c r="C2" s="8"/>
      <c r="D2" s="8"/>
      <c r="E2" s="9"/>
      <c r="F2" s="9"/>
      <c r="G2" s="9"/>
      <c r="H2" s="9"/>
      <c r="I2" s="9"/>
      <c r="J2" s="9"/>
      <c r="K2" s="9"/>
      <c r="L2" s="9"/>
      <c r="M2" s="9"/>
      <c r="N2" s="9"/>
      <c r="O2" s="9"/>
    </row>
    <row r="3" spans="1:15" s="11" customFormat="1" x14ac:dyDescent="0.25">
      <c r="A3" s="6"/>
      <c r="B3" s="7"/>
      <c r="C3" s="8"/>
      <c r="D3" s="8"/>
      <c r="E3" s="9"/>
      <c r="F3" s="9"/>
      <c r="G3" s="9"/>
      <c r="H3" s="9"/>
      <c r="I3" s="9"/>
      <c r="J3" s="9"/>
      <c r="K3" s="9"/>
      <c r="L3" s="9"/>
      <c r="M3" s="9"/>
      <c r="N3" s="9"/>
      <c r="O3" s="9"/>
    </row>
    <row r="4" spans="1:15" s="11" customFormat="1" x14ac:dyDescent="0.25">
      <c r="A4" s="6"/>
      <c r="B4" s="7"/>
      <c r="C4" s="8"/>
      <c r="D4" s="8"/>
      <c r="E4" s="9"/>
      <c r="F4" s="9"/>
      <c r="G4" s="9"/>
      <c r="H4" s="9"/>
      <c r="I4" s="9"/>
      <c r="J4" s="9"/>
      <c r="K4" s="9"/>
      <c r="L4" s="9"/>
      <c r="M4" s="9"/>
      <c r="N4" s="9"/>
      <c r="O4" s="9"/>
    </row>
    <row r="5" spans="1:15" s="11" customFormat="1" x14ac:dyDescent="0.25">
      <c r="A5" s="6"/>
      <c r="B5" s="7"/>
      <c r="C5" s="8"/>
      <c r="D5" s="8"/>
      <c r="E5" s="9"/>
      <c r="F5" s="9"/>
      <c r="G5" s="9"/>
      <c r="H5" s="9"/>
      <c r="I5" s="9"/>
      <c r="J5" s="9"/>
      <c r="K5" s="9"/>
      <c r="L5" s="9"/>
      <c r="M5" s="9"/>
      <c r="N5" s="9"/>
      <c r="O5" s="9"/>
    </row>
    <row r="6" spans="1:15" s="11" customFormat="1" x14ac:dyDescent="0.25">
      <c r="A6" s="6"/>
      <c r="B6" s="7"/>
      <c r="C6" s="8"/>
      <c r="D6" s="8"/>
      <c r="E6" s="9"/>
      <c r="F6" s="9"/>
      <c r="G6" s="9"/>
      <c r="H6" s="9"/>
      <c r="I6" s="9"/>
      <c r="J6" s="9"/>
      <c r="K6" s="9"/>
      <c r="L6" s="9"/>
      <c r="M6" s="9"/>
      <c r="N6" s="9"/>
      <c r="O6" s="9"/>
    </row>
    <row r="7" spans="1:15" s="11" customFormat="1" x14ac:dyDescent="0.25">
      <c r="A7" s="6"/>
      <c r="B7" s="7"/>
      <c r="C7" s="8"/>
      <c r="D7" s="8"/>
      <c r="E7" s="9"/>
      <c r="F7" s="9"/>
      <c r="G7" s="9"/>
      <c r="H7" s="9"/>
      <c r="I7" s="9"/>
      <c r="J7" s="9"/>
      <c r="K7" s="9"/>
      <c r="L7" s="9"/>
      <c r="M7" s="9"/>
      <c r="N7" s="9"/>
      <c r="O7" s="9"/>
    </row>
    <row r="8" spans="1:15" s="11" customFormat="1" x14ac:dyDescent="0.25">
      <c r="A8" s="6"/>
      <c r="B8" s="7"/>
      <c r="C8" s="8"/>
      <c r="D8" s="8"/>
      <c r="E8" s="9"/>
      <c r="F8" s="9"/>
      <c r="G8" s="9"/>
      <c r="H8" s="9"/>
      <c r="I8" s="9"/>
      <c r="J8" s="9"/>
      <c r="K8" s="9"/>
      <c r="L8" s="9"/>
      <c r="M8" s="9"/>
      <c r="N8" s="9"/>
      <c r="O8" s="9"/>
    </row>
    <row r="9" spans="1:15" s="11" customFormat="1" x14ac:dyDescent="0.25">
      <c r="A9" s="6"/>
      <c r="B9" s="7"/>
      <c r="C9" s="8"/>
      <c r="D9" s="8"/>
      <c r="E9" s="9"/>
      <c r="F9" s="9"/>
      <c r="G9" s="9"/>
      <c r="H9" s="9"/>
      <c r="I9" s="9"/>
      <c r="J9" s="9"/>
      <c r="K9" s="9"/>
      <c r="L9" s="9"/>
      <c r="M9" s="9"/>
      <c r="N9" s="9"/>
      <c r="O9" s="9"/>
    </row>
    <row r="10" spans="1:15" s="11" customFormat="1" x14ac:dyDescent="0.25">
      <c r="A10" s="6"/>
      <c r="B10" s="7"/>
      <c r="C10" s="8"/>
      <c r="D10" s="8"/>
      <c r="E10" s="9"/>
      <c r="F10" s="9"/>
      <c r="G10" s="9"/>
      <c r="H10" s="9"/>
      <c r="I10" s="9"/>
      <c r="J10" s="9"/>
      <c r="K10" s="9"/>
      <c r="L10" s="9"/>
      <c r="M10" s="9"/>
      <c r="N10" s="9"/>
      <c r="O10" s="9"/>
    </row>
    <row r="11" spans="1:15" s="11" customFormat="1" x14ac:dyDescent="0.25">
      <c r="A11" s="6"/>
      <c r="B11" s="7"/>
      <c r="C11" s="8"/>
      <c r="D11" s="8"/>
      <c r="E11" s="9"/>
      <c r="F11" s="9"/>
      <c r="G11" s="9"/>
      <c r="H11" s="9"/>
      <c r="I11" s="9"/>
      <c r="J11" s="9"/>
      <c r="K11" s="9"/>
      <c r="L11" s="9"/>
      <c r="M11" s="9"/>
      <c r="N11" s="9"/>
      <c r="O11" s="9"/>
    </row>
    <row r="12" spans="1:15" s="11" customFormat="1" x14ac:dyDescent="0.25">
      <c r="A12" s="6"/>
      <c r="B12" s="7"/>
      <c r="C12" s="8"/>
      <c r="D12" s="8"/>
      <c r="E12" s="9"/>
      <c r="F12" s="9"/>
      <c r="G12" s="9"/>
      <c r="H12" s="9"/>
      <c r="I12" s="9"/>
      <c r="J12" s="9"/>
      <c r="K12" s="9"/>
      <c r="L12" s="9"/>
      <c r="M12" s="9"/>
      <c r="N12" s="9"/>
      <c r="O12" s="9"/>
    </row>
    <row r="13" spans="1:15" s="11" customFormat="1" x14ac:dyDescent="0.25">
      <c r="A13" s="6"/>
      <c r="B13" s="7"/>
      <c r="C13" s="8"/>
      <c r="D13" s="8"/>
      <c r="E13" s="9"/>
      <c r="F13" s="9"/>
      <c r="G13" s="9"/>
      <c r="H13" s="9"/>
      <c r="I13" s="9"/>
      <c r="J13" s="9"/>
      <c r="K13" s="9"/>
      <c r="L13" s="9"/>
      <c r="M13" s="9"/>
      <c r="N13" s="9"/>
      <c r="O13" s="9"/>
    </row>
    <row r="14" spans="1:15" s="27" customFormat="1" ht="22.95" customHeight="1" x14ac:dyDescent="0.4">
      <c r="A14" s="75" t="s">
        <v>18</v>
      </c>
      <c r="B14" s="75"/>
      <c r="C14" s="75"/>
      <c r="D14" s="75"/>
      <c r="E14" s="75"/>
      <c r="F14" s="75"/>
      <c r="G14" s="75"/>
      <c r="H14" s="75"/>
      <c r="I14" s="75"/>
      <c r="J14" s="75"/>
      <c r="K14" s="75"/>
      <c r="L14" s="75"/>
      <c r="M14" s="75"/>
      <c r="N14" s="75"/>
      <c r="O14" s="23"/>
    </row>
    <row r="15" spans="1:15" s="29" customFormat="1" ht="21" customHeight="1" x14ac:dyDescent="0.25">
      <c r="A15" s="76" t="s">
        <v>20</v>
      </c>
      <c r="B15" s="76"/>
      <c r="C15" s="76"/>
      <c r="D15" s="76"/>
      <c r="E15" s="76"/>
      <c r="F15" s="76"/>
      <c r="G15" s="76"/>
      <c r="H15" s="76"/>
      <c r="I15" s="76"/>
      <c r="J15" s="76"/>
      <c r="K15" s="76"/>
      <c r="L15" s="76"/>
      <c r="M15" s="76"/>
      <c r="N15" s="76"/>
      <c r="O15" s="28"/>
    </row>
    <row r="16" spans="1:15" s="29" customFormat="1" ht="21" customHeight="1" x14ac:dyDescent="0.25">
      <c r="A16" s="76" t="s">
        <v>2312</v>
      </c>
      <c r="B16" s="76"/>
      <c r="C16" s="76"/>
      <c r="D16" s="76"/>
      <c r="E16" s="76"/>
      <c r="F16" s="76"/>
      <c r="G16" s="76"/>
      <c r="H16" s="76"/>
      <c r="I16" s="76"/>
      <c r="J16" s="76"/>
      <c r="K16" s="76"/>
      <c r="L16" s="76"/>
      <c r="M16" s="76"/>
      <c r="N16" s="76"/>
      <c r="O16" s="28"/>
    </row>
    <row r="17" spans="1:15" x14ac:dyDescent="0.25">
      <c r="A17" s="6"/>
      <c r="B17" s="7"/>
      <c r="C17" s="8"/>
      <c r="D17" s="8"/>
      <c r="E17" s="9"/>
      <c r="F17" s="9"/>
      <c r="G17" s="13"/>
      <c r="H17" s="13"/>
      <c r="I17" s="13"/>
      <c r="J17" s="14"/>
      <c r="K17" s="9"/>
      <c r="L17" s="9"/>
      <c r="M17" s="9"/>
      <c r="N17" s="9"/>
      <c r="O17" s="10"/>
    </row>
    <row r="18" spans="1:15" s="30" customFormat="1" ht="21" customHeight="1" x14ac:dyDescent="0.25">
      <c r="A18" s="78" t="s">
        <v>0</v>
      </c>
      <c r="B18" s="79" t="s">
        <v>1</v>
      </c>
      <c r="C18" s="77" t="s">
        <v>2</v>
      </c>
      <c r="D18" s="77" t="s">
        <v>3</v>
      </c>
      <c r="E18" s="80" t="s">
        <v>4</v>
      </c>
      <c r="F18" s="80"/>
      <c r="G18" s="80"/>
      <c r="H18" s="80"/>
      <c r="I18" s="80"/>
      <c r="J18" s="80"/>
      <c r="K18" s="80"/>
      <c r="L18" s="80"/>
      <c r="M18" s="80"/>
      <c r="N18" s="80"/>
      <c r="O18" s="77" t="s">
        <v>5</v>
      </c>
    </row>
    <row r="19" spans="1:15" s="30" customFormat="1" ht="19.5" customHeight="1" x14ac:dyDescent="0.25">
      <c r="A19" s="78"/>
      <c r="B19" s="79"/>
      <c r="C19" s="77"/>
      <c r="D19" s="77"/>
      <c r="E19" s="50" t="s">
        <v>6</v>
      </c>
      <c r="F19" s="50" t="s">
        <v>7</v>
      </c>
      <c r="G19" s="50" t="s">
        <v>8</v>
      </c>
      <c r="H19" s="50" t="s">
        <v>9</v>
      </c>
      <c r="I19" s="50" t="s">
        <v>10</v>
      </c>
      <c r="J19" s="50" t="s">
        <v>11</v>
      </c>
      <c r="K19" s="50" t="s">
        <v>12</v>
      </c>
      <c r="L19" s="50" t="s">
        <v>13</v>
      </c>
      <c r="M19" s="50" t="s">
        <v>14</v>
      </c>
      <c r="N19" s="50" t="s">
        <v>15</v>
      </c>
      <c r="O19" s="77"/>
    </row>
    <row r="20" spans="1:15" s="30" customFormat="1" ht="22.2" customHeight="1" x14ac:dyDescent="0.25">
      <c r="A20" s="49" t="s">
        <v>16</v>
      </c>
      <c r="B20" s="65" t="s">
        <v>17</v>
      </c>
      <c r="C20" s="65"/>
      <c r="D20" s="65"/>
      <c r="E20" s="65"/>
      <c r="F20" s="65"/>
      <c r="G20" s="65"/>
      <c r="H20" s="65"/>
      <c r="I20" s="65"/>
      <c r="J20" s="65"/>
      <c r="K20" s="65"/>
      <c r="L20" s="65"/>
      <c r="M20" s="65"/>
      <c r="N20" s="65"/>
      <c r="O20" s="31"/>
    </row>
    <row r="21" spans="1:15" s="15" customFormat="1" ht="15" customHeight="1" x14ac:dyDescent="0.25">
      <c r="A21" s="17" t="s">
        <v>41</v>
      </c>
      <c r="B21" s="44" t="s">
        <v>34</v>
      </c>
      <c r="C21" s="37" t="s">
        <v>23</v>
      </c>
      <c r="D21" s="37" t="s">
        <v>24</v>
      </c>
      <c r="E21" s="45">
        <v>0.72</v>
      </c>
      <c r="F21" s="45">
        <v>0.72</v>
      </c>
      <c r="G21" s="45">
        <v>0.72</v>
      </c>
      <c r="H21" s="45">
        <v>0.72</v>
      </c>
      <c r="I21" s="45">
        <v>0.72</v>
      </c>
      <c r="J21" s="45">
        <v>0.72</v>
      </c>
      <c r="K21" s="45">
        <v>0.72</v>
      </c>
      <c r="L21" s="45">
        <v>0.72</v>
      </c>
      <c r="M21" s="45">
        <v>0.72</v>
      </c>
      <c r="N21" s="45">
        <v>0.72</v>
      </c>
      <c r="O21" s="17" t="s">
        <v>51</v>
      </c>
    </row>
    <row r="22" spans="1:15" s="15" customFormat="1" ht="30" customHeight="1" x14ac:dyDescent="0.25">
      <c r="A22" s="17" t="s">
        <v>42</v>
      </c>
      <c r="B22" s="44" t="s">
        <v>35</v>
      </c>
      <c r="C22" s="37" t="s">
        <v>25</v>
      </c>
      <c r="D22" s="37" t="s">
        <v>26</v>
      </c>
      <c r="E22" s="45"/>
      <c r="F22" s="45">
        <v>7.92</v>
      </c>
      <c r="G22" s="45">
        <v>7.92</v>
      </c>
      <c r="H22" s="45">
        <v>7.92</v>
      </c>
      <c r="I22" s="45">
        <v>7.92</v>
      </c>
      <c r="J22" s="45">
        <v>7.92</v>
      </c>
      <c r="K22" s="45">
        <v>7.92</v>
      </c>
      <c r="L22" s="45">
        <v>7.92</v>
      </c>
      <c r="M22" s="45">
        <v>7.92</v>
      </c>
      <c r="N22" s="45">
        <v>7.92</v>
      </c>
      <c r="O22" s="17" t="s">
        <v>51</v>
      </c>
    </row>
    <row r="23" spans="1:15" s="15" customFormat="1" ht="27" customHeight="1" x14ac:dyDescent="0.25">
      <c r="A23" s="17" t="s">
        <v>43</v>
      </c>
      <c r="B23" s="44" t="s">
        <v>36</v>
      </c>
      <c r="C23" s="37" t="s">
        <v>27</v>
      </c>
      <c r="D23" s="37" t="s">
        <v>28</v>
      </c>
      <c r="E23" s="45"/>
      <c r="F23" s="45"/>
      <c r="G23" s="45">
        <v>10.08</v>
      </c>
      <c r="H23" s="45">
        <v>10.08</v>
      </c>
      <c r="I23" s="45">
        <v>10.08</v>
      </c>
      <c r="J23" s="45">
        <v>10.08</v>
      </c>
      <c r="K23" s="45">
        <v>10.08</v>
      </c>
      <c r="L23" s="45">
        <v>10.08</v>
      </c>
      <c r="M23" s="45">
        <v>10.08</v>
      </c>
      <c r="N23" s="45">
        <v>10.08</v>
      </c>
      <c r="O23" s="17" t="s">
        <v>51</v>
      </c>
    </row>
    <row r="24" spans="1:15" s="15" customFormat="1" ht="15" customHeight="1" x14ac:dyDescent="0.25">
      <c r="A24" s="17" t="s">
        <v>44</v>
      </c>
      <c r="B24" s="44" t="s">
        <v>37</v>
      </c>
      <c r="C24" s="37" t="s">
        <v>29</v>
      </c>
      <c r="D24" s="37" t="s">
        <v>30</v>
      </c>
      <c r="E24" s="45"/>
      <c r="F24" s="45"/>
      <c r="G24" s="45"/>
      <c r="H24" s="45">
        <v>10.32</v>
      </c>
      <c r="I24" s="45">
        <v>10.32</v>
      </c>
      <c r="J24" s="45">
        <v>10.32</v>
      </c>
      <c r="K24" s="45">
        <v>10.32</v>
      </c>
      <c r="L24" s="45">
        <v>10.32</v>
      </c>
      <c r="M24" s="45">
        <v>10.32</v>
      </c>
      <c r="N24" s="45">
        <v>10.32</v>
      </c>
      <c r="O24" s="17" t="s">
        <v>51</v>
      </c>
    </row>
    <row r="25" spans="1:15" s="15" customFormat="1" ht="30.6" customHeight="1" x14ac:dyDescent="0.25">
      <c r="A25" s="17" t="s">
        <v>45</v>
      </c>
      <c r="B25" s="44" t="s">
        <v>39</v>
      </c>
      <c r="C25" s="37" t="s">
        <v>31</v>
      </c>
      <c r="D25" s="37" t="s">
        <v>32</v>
      </c>
      <c r="E25" s="45"/>
      <c r="F25" s="45"/>
      <c r="G25" s="45"/>
      <c r="H25" s="45"/>
      <c r="I25" s="45">
        <v>11.04</v>
      </c>
      <c r="J25" s="45">
        <v>11.04</v>
      </c>
      <c r="K25" s="45">
        <v>11.04</v>
      </c>
      <c r="L25" s="45">
        <v>11.04</v>
      </c>
      <c r="M25" s="45">
        <v>11.04</v>
      </c>
      <c r="N25" s="45">
        <v>11.04</v>
      </c>
      <c r="O25" s="17" t="s">
        <v>51</v>
      </c>
    </row>
    <row r="26" spans="1:15" s="15" customFormat="1" ht="28.2" customHeight="1" x14ac:dyDescent="0.25">
      <c r="A26" s="17" t="s">
        <v>46</v>
      </c>
      <c r="B26" s="44" t="s">
        <v>38</v>
      </c>
      <c r="C26" s="37" t="s">
        <v>33</v>
      </c>
      <c r="D26" s="37" t="s">
        <v>40</v>
      </c>
      <c r="E26" s="45"/>
      <c r="F26" s="45"/>
      <c r="G26" s="45"/>
      <c r="H26" s="45"/>
      <c r="I26" s="45"/>
      <c r="J26" s="45"/>
      <c r="K26" s="45">
        <v>83.2</v>
      </c>
      <c r="L26" s="45">
        <v>83.2</v>
      </c>
      <c r="M26" s="45">
        <v>83.2</v>
      </c>
      <c r="N26" s="45">
        <v>83.2</v>
      </c>
      <c r="O26" s="17" t="s">
        <v>51</v>
      </c>
    </row>
    <row r="27" spans="1:15" s="15" customFormat="1" ht="15" customHeight="1" x14ac:dyDescent="0.25">
      <c r="A27" s="17" t="s">
        <v>47</v>
      </c>
      <c r="B27" s="44" t="s">
        <v>52</v>
      </c>
      <c r="C27" s="37" t="s">
        <v>53</v>
      </c>
      <c r="D27" s="37" t="s">
        <v>88</v>
      </c>
      <c r="E27" s="45"/>
      <c r="F27" s="45"/>
      <c r="G27" s="45">
        <v>9.36</v>
      </c>
      <c r="H27" s="45">
        <v>18.72</v>
      </c>
      <c r="I27" s="45">
        <v>28.08</v>
      </c>
      <c r="J27" s="45">
        <v>37.44</v>
      </c>
      <c r="K27" s="45">
        <v>46.8</v>
      </c>
      <c r="L27" s="45">
        <v>56.16</v>
      </c>
      <c r="M27" s="45">
        <v>78.239999999999995</v>
      </c>
      <c r="N27" s="45">
        <v>100.32</v>
      </c>
      <c r="O27" s="17" t="s">
        <v>52</v>
      </c>
    </row>
    <row r="28" spans="1:15" s="15" customFormat="1" ht="4.2" customHeight="1" x14ac:dyDescent="0.25">
      <c r="A28" s="60" t="s">
        <v>48</v>
      </c>
      <c r="B28" s="69" t="s">
        <v>71</v>
      </c>
      <c r="C28" s="37" t="s">
        <v>106</v>
      </c>
      <c r="D28" s="37" t="s">
        <v>54</v>
      </c>
      <c r="E28" s="72">
        <v>8.2010000000000005</v>
      </c>
      <c r="F28" s="72">
        <v>11.259000000000002</v>
      </c>
      <c r="G28" s="72">
        <v>15.29</v>
      </c>
      <c r="H28" s="72">
        <v>21.128000000000004</v>
      </c>
      <c r="I28" s="72">
        <v>25.576000000000001</v>
      </c>
      <c r="J28" s="72">
        <v>30.107399999999998</v>
      </c>
      <c r="K28" s="72">
        <v>34.9724</v>
      </c>
      <c r="L28" s="72">
        <v>39.336999999999996</v>
      </c>
      <c r="M28" s="72">
        <v>46.286999999999999</v>
      </c>
      <c r="N28" s="72">
        <v>51.207599999999999</v>
      </c>
      <c r="O28" s="60" t="s">
        <v>87</v>
      </c>
    </row>
    <row r="29" spans="1:15" s="15" customFormat="1" ht="4.2" customHeight="1" x14ac:dyDescent="0.25">
      <c r="A29" s="81"/>
      <c r="B29" s="70"/>
      <c r="C29" s="37" t="s">
        <v>89</v>
      </c>
      <c r="D29" s="37" t="s">
        <v>55</v>
      </c>
      <c r="E29" s="73"/>
      <c r="F29" s="73"/>
      <c r="G29" s="73"/>
      <c r="H29" s="73"/>
      <c r="I29" s="73"/>
      <c r="J29" s="73"/>
      <c r="K29" s="73"/>
      <c r="L29" s="73"/>
      <c r="M29" s="73"/>
      <c r="N29" s="73"/>
      <c r="O29" s="81"/>
    </row>
    <row r="30" spans="1:15" s="15" customFormat="1" ht="4.2" customHeight="1" x14ac:dyDescent="0.25">
      <c r="A30" s="81"/>
      <c r="B30" s="70"/>
      <c r="C30" s="37" t="s">
        <v>90</v>
      </c>
      <c r="D30" s="37" t="s">
        <v>56</v>
      </c>
      <c r="E30" s="73"/>
      <c r="F30" s="73"/>
      <c r="G30" s="73"/>
      <c r="H30" s="73"/>
      <c r="I30" s="73"/>
      <c r="J30" s="73"/>
      <c r="K30" s="73"/>
      <c r="L30" s="73"/>
      <c r="M30" s="73"/>
      <c r="N30" s="73"/>
      <c r="O30" s="81"/>
    </row>
    <row r="31" spans="1:15" s="15" customFormat="1" ht="4.2" customHeight="1" x14ac:dyDescent="0.25">
      <c r="A31" s="61"/>
      <c r="B31" s="71"/>
      <c r="C31" s="37" t="s">
        <v>91</v>
      </c>
      <c r="D31" s="37" t="s">
        <v>57</v>
      </c>
      <c r="E31" s="74"/>
      <c r="F31" s="74"/>
      <c r="G31" s="74"/>
      <c r="H31" s="74"/>
      <c r="I31" s="74"/>
      <c r="J31" s="74"/>
      <c r="K31" s="74"/>
      <c r="L31" s="74"/>
      <c r="M31" s="74"/>
      <c r="N31" s="74"/>
      <c r="O31" s="61"/>
    </row>
    <row r="32" spans="1:15" s="15" customFormat="1" ht="3" customHeight="1" x14ac:dyDescent="0.25">
      <c r="A32" s="60" t="s">
        <v>49</v>
      </c>
      <c r="B32" s="69" t="s">
        <v>72</v>
      </c>
      <c r="C32" s="37" t="s">
        <v>92</v>
      </c>
      <c r="D32" s="37" t="s">
        <v>58</v>
      </c>
      <c r="E32" s="72">
        <v>2.363</v>
      </c>
      <c r="F32" s="72">
        <v>2.9189999999999996</v>
      </c>
      <c r="G32" s="72">
        <v>3.4750000000000001</v>
      </c>
      <c r="H32" s="72">
        <v>4.0310000000000006</v>
      </c>
      <c r="I32" s="72">
        <v>17.097000000000001</v>
      </c>
      <c r="J32" s="72">
        <v>17.652999999999999</v>
      </c>
      <c r="K32" s="72">
        <v>18.209</v>
      </c>
      <c r="L32" s="72">
        <v>18.765000000000001</v>
      </c>
      <c r="M32" s="72">
        <v>38.780999999999999</v>
      </c>
      <c r="N32" s="72">
        <v>45.731000000000002</v>
      </c>
      <c r="O32" s="60" t="s">
        <v>87</v>
      </c>
    </row>
    <row r="33" spans="1:15" s="15" customFormat="1" ht="3" customHeight="1" x14ac:dyDescent="0.25">
      <c r="A33" s="81"/>
      <c r="B33" s="70"/>
      <c r="C33" s="37" t="s">
        <v>93</v>
      </c>
      <c r="D33" s="37" t="s">
        <v>59</v>
      </c>
      <c r="E33" s="73"/>
      <c r="F33" s="73"/>
      <c r="G33" s="73"/>
      <c r="H33" s="73"/>
      <c r="I33" s="73"/>
      <c r="J33" s="73"/>
      <c r="K33" s="73"/>
      <c r="L33" s="73"/>
      <c r="M33" s="73"/>
      <c r="N33" s="73"/>
      <c r="O33" s="81"/>
    </row>
    <row r="34" spans="1:15" s="15" customFormat="1" ht="5.4" customHeight="1" x14ac:dyDescent="0.25">
      <c r="A34" s="81"/>
      <c r="B34" s="70"/>
      <c r="C34" s="37" t="s">
        <v>94</v>
      </c>
      <c r="D34" s="37" t="s">
        <v>60</v>
      </c>
      <c r="E34" s="73"/>
      <c r="F34" s="73"/>
      <c r="G34" s="73"/>
      <c r="H34" s="73"/>
      <c r="I34" s="73"/>
      <c r="J34" s="73"/>
      <c r="K34" s="73"/>
      <c r="L34" s="73"/>
      <c r="M34" s="73"/>
      <c r="N34" s="73"/>
      <c r="O34" s="81"/>
    </row>
    <row r="35" spans="1:15" s="15" customFormat="1" ht="3" customHeight="1" x14ac:dyDescent="0.25">
      <c r="A35" s="81"/>
      <c r="B35" s="70"/>
      <c r="C35" s="37" t="s">
        <v>95</v>
      </c>
      <c r="D35" s="37" t="s">
        <v>61</v>
      </c>
      <c r="E35" s="73"/>
      <c r="F35" s="73"/>
      <c r="G35" s="73"/>
      <c r="H35" s="73"/>
      <c r="I35" s="73"/>
      <c r="J35" s="73"/>
      <c r="K35" s="73"/>
      <c r="L35" s="73"/>
      <c r="M35" s="73"/>
      <c r="N35" s="73"/>
      <c r="O35" s="81"/>
    </row>
    <row r="36" spans="1:15" s="15" customFormat="1" ht="3" customHeight="1" x14ac:dyDescent="0.25">
      <c r="A36" s="61"/>
      <c r="B36" s="71"/>
      <c r="C36" s="37" t="s">
        <v>96</v>
      </c>
      <c r="D36" s="37" t="s">
        <v>62</v>
      </c>
      <c r="E36" s="74"/>
      <c r="F36" s="74"/>
      <c r="G36" s="74"/>
      <c r="H36" s="74"/>
      <c r="I36" s="74"/>
      <c r="J36" s="74"/>
      <c r="K36" s="74"/>
      <c r="L36" s="74"/>
      <c r="M36" s="74"/>
      <c r="N36" s="74"/>
      <c r="O36" s="61"/>
    </row>
    <row r="37" spans="1:15" s="15" customFormat="1" ht="2.4" customHeight="1" x14ac:dyDescent="0.25">
      <c r="A37" s="60" t="s">
        <v>50</v>
      </c>
      <c r="B37" s="69" t="s">
        <v>73</v>
      </c>
      <c r="C37" s="37" t="s">
        <v>97</v>
      </c>
      <c r="D37" s="37" t="s">
        <v>63</v>
      </c>
      <c r="E37" s="72">
        <v>3.2804000000000002</v>
      </c>
      <c r="F37" s="72">
        <v>4.8928000000000003</v>
      </c>
      <c r="G37" s="72">
        <v>6.7275999999999998</v>
      </c>
      <c r="H37" s="72">
        <v>17.569600000000001</v>
      </c>
      <c r="I37" s="72">
        <v>21.211400000000001</v>
      </c>
      <c r="J37" s="72">
        <v>24.686400000000003</v>
      </c>
      <c r="K37" s="72">
        <v>28.661800000000003</v>
      </c>
      <c r="L37" s="72">
        <v>31.997800000000005</v>
      </c>
      <c r="M37" s="72">
        <v>36.890599999999999</v>
      </c>
      <c r="N37" s="72">
        <v>43.312400000000004</v>
      </c>
      <c r="O37" s="60" t="s">
        <v>87</v>
      </c>
    </row>
    <row r="38" spans="1:15" ht="2.4" customHeight="1" x14ac:dyDescent="0.25">
      <c r="A38" s="81"/>
      <c r="B38" s="70"/>
      <c r="C38" s="37" t="s">
        <v>98</v>
      </c>
      <c r="D38" s="37" t="s">
        <v>64</v>
      </c>
      <c r="E38" s="73"/>
      <c r="F38" s="73"/>
      <c r="G38" s="73"/>
      <c r="H38" s="73"/>
      <c r="I38" s="73"/>
      <c r="J38" s="73"/>
      <c r="K38" s="73"/>
      <c r="L38" s="73"/>
      <c r="M38" s="73"/>
      <c r="N38" s="73"/>
      <c r="O38" s="81"/>
    </row>
    <row r="39" spans="1:15" ht="2.4" customHeight="1" x14ac:dyDescent="0.25">
      <c r="A39" s="81"/>
      <c r="B39" s="70"/>
      <c r="C39" s="37" t="s">
        <v>99</v>
      </c>
      <c r="D39" s="37" t="s">
        <v>65</v>
      </c>
      <c r="E39" s="73"/>
      <c r="F39" s="73"/>
      <c r="G39" s="73"/>
      <c r="H39" s="73"/>
      <c r="I39" s="73"/>
      <c r="J39" s="73"/>
      <c r="K39" s="73"/>
      <c r="L39" s="73"/>
      <c r="M39" s="73"/>
      <c r="N39" s="73"/>
      <c r="O39" s="81"/>
    </row>
    <row r="40" spans="1:15" ht="2.4" customHeight="1" x14ac:dyDescent="0.25">
      <c r="A40" s="81"/>
      <c r="B40" s="70"/>
      <c r="C40" s="37" t="s">
        <v>100</v>
      </c>
      <c r="D40" s="37" t="s">
        <v>66</v>
      </c>
      <c r="E40" s="73"/>
      <c r="F40" s="73"/>
      <c r="G40" s="73"/>
      <c r="H40" s="73"/>
      <c r="I40" s="73"/>
      <c r="J40" s="73"/>
      <c r="K40" s="73"/>
      <c r="L40" s="73"/>
      <c r="M40" s="73"/>
      <c r="N40" s="73"/>
      <c r="O40" s="81"/>
    </row>
    <row r="41" spans="1:15" ht="2.4" customHeight="1" x14ac:dyDescent="0.25">
      <c r="A41" s="81"/>
      <c r="B41" s="70"/>
      <c r="C41" s="37" t="s">
        <v>101</v>
      </c>
      <c r="D41" s="37" t="s">
        <v>67</v>
      </c>
      <c r="E41" s="73"/>
      <c r="F41" s="73"/>
      <c r="G41" s="73"/>
      <c r="H41" s="73"/>
      <c r="I41" s="73"/>
      <c r="J41" s="73"/>
      <c r="K41" s="73"/>
      <c r="L41" s="73"/>
      <c r="M41" s="73"/>
      <c r="N41" s="73"/>
      <c r="O41" s="81"/>
    </row>
    <row r="42" spans="1:15" ht="2.4" customHeight="1" x14ac:dyDescent="0.25">
      <c r="A42" s="81"/>
      <c r="B42" s="70"/>
      <c r="C42" s="37" t="s">
        <v>102</v>
      </c>
      <c r="D42" s="37" t="s">
        <v>68</v>
      </c>
      <c r="E42" s="73"/>
      <c r="F42" s="73"/>
      <c r="G42" s="73"/>
      <c r="H42" s="73"/>
      <c r="I42" s="73"/>
      <c r="J42" s="73"/>
      <c r="K42" s="73"/>
      <c r="L42" s="73"/>
      <c r="M42" s="73"/>
      <c r="N42" s="73"/>
      <c r="O42" s="81"/>
    </row>
    <row r="43" spans="1:15" ht="2.4" customHeight="1" x14ac:dyDescent="0.25">
      <c r="A43" s="81"/>
      <c r="B43" s="70"/>
      <c r="C43" s="37" t="s">
        <v>103</v>
      </c>
      <c r="D43" s="37" t="s">
        <v>69</v>
      </c>
      <c r="E43" s="73"/>
      <c r="F43" s="73"/>
      <c r="G43" s="73"/>
      <c r="H43" s="73"/>
      <c r="I43" s="73"/>
      <c r="J43" s="73"/>
      <c r="K43" s="73"/>
      <c r="L43" s="73"/>
      <c r="M43" s="73"/>
      <c r="N43" s="73"/>
      <c r="O43" s="81"/>
    </row>
    <row r="44" spans="1:15" ht="2.4" customHeight="1" x14ac:dyDescent="0.25">
      <c r="A44" s="81"/>
      <c r="B44" s="70"/>
      <c r="C44" s="37" t="s">
        <v>104</v>
      </c>
      <c r="D44" s="37" t="s">
        <v>65</v>
      </c>
      <c r="E44" s="73"/>
      <c r="F44" s="73"/>
      <c r="G44" s="73"/>
      <c r="H44" s="73"/>
      <c r="I44" s="73"/>
      <c r="J44" s="73"/>
      <c r="K44" s="73"/>
      <c r="L44" s="73"/>
      <c r="M44" s="73"/>
      <c r="N44" s="73"/>
      <c r="O44" s="81"/>
    </row>
    <row r="45" spans="1:15" ht="2.4" customHeight="1" x14ac:dyDescent="0.25">
      <c r="A45" s="61"/>
      <c r="B45" s="71"/>
      <c r="C45" s="37" t="s">
        <v>105</v>
      </c>
      <c r="D45" s="37" t="s">
        <v>70</v>
      </c>
      <c r="E45" s="74"/>
      <c r="F45" s="74"/>
      <c r="G45" s="74"/>
      <c r="H45" s="74"/>
      <c r="I45" s="74"/>
      <c r="J45" s="74"/>
      <c r="K45" s="74"/>
      <c r="L45" s="74"/>
      <c r="M45" s="74"/>
      <c r="N45" s="74"/>
      <c r="O45" s="61"/>
    </row>
    <row r="46" spans="1:15" ht="15" customHeight="1" x14ac:dyDescent="0.25">
      <c r="A46" s="17" t="s">
        <v>74</v>
      </c>
      <c r="B46" s="44" t="s">
        <v>108</v>
      </c>
      <c r="C46" s="37" t="s">
        <v>107</v>
      </c>
      <c r="D46" s="37"/>
      <c r="E46" s="45">
        <v>11.19</v>
      </c>
      <c r="F46" s="45">
        <v>22.38</v>
      </c>
      <c r="G46" s="45">
        <v>33.58</v>
      </c>
      <c r="H46" s="45">
        <v>44.77</v>
      </c>
      <c r="I46" s="45">
        <v>55.96</v>
      </c>
      <c r="J46" s="45">
        <v>67.150000000000006</v>
      </c>
      <c r="K46" s="45">
        <v>78.34</v>
      </c>
      <c r="L46" s="45">
        <v>89.53</v>
      </c>
      <c r="M46" s="45">
        <v>100.72</v>
      </c>
      <c r="N46" s="45">
        <v>111.9</v>
      </c>
      <c r="O46" s="17" t="s">
        <v>108</v>
      </c>
    </row>
    <row r="47" spans="1:15" ht="15" customHeight="1" x14ac:dyDescent="0.25">
      <c r="A47" s="17" t="s">
        <v>75</v>
      </c>
      <c r="B47" s="36" t="s">
        <v>119</v>
      </c>
      <c r="C47" s="82" t="s">
        <v>132</v>
      </c>
      <c r="D47" s="37"/>
      <c r="E47" s="38">
        <v>8.4</v>
      </c>
      <c r="F47" s="38">
        <f>E47*2</f>
        <v>16.8</v>
      </c>
      <c r="G47" s="38">
        <f>E47*3</f>
        <v>25.200000000000003</v>
      </c>
      <c r="H47" s="38">
        <f>E47*4</f>
        <v>33.6</v>
      </c>
      <c r="I47" s="38">
        <f>E47*5</f>
        <v>42</v>
      </c>
      <c r="J47" s="38">
        <f>E47*6</f>
        <v>50.400000000000006</v>
      </c>
      <c r="K47" s="38">
        <f>E47*7</f>
        <v>58.800000000000004</v>
      </c>
      <c r="L47" s="38">
        <f>E47*8</f>
        <v>67.2</v>
      </c>
      <c r="M47" s="38">
        <f>E47*9</f>
        <v>75.600000000000009</v>
      </c>
      <c r="N47" s="38">
        <v>84</v>
      </c>
      <c r="O47" s="17" t="s">
        <v>131</v>
      </c>
    </row>
    <row r="48" spans="1:15" ht="15" customHeight="1" x14ac:dyDescent="0.25">
      <c r="A48" s="17" t="s">
        <v>76</v>
      </c>
      <c r="B48" s="41" t="s">
        <v>120</v>
      </c>
      <c r="C48" s="83"/>
      <c r="D48" s="37"/>
      <c r="E48" s="38">
        <v>13.5</v>
      </c>
      <c r="F48" s="38">
        <f>E48*2</f>
        <v>27</v>
      </c>
      <c r="G48" s="38">
        <f>E48*3</f>
        <v>40.5</v>
      </c>
      <c r="H48" s="38">
        <f>E48*4</f>
        <v>54</v>
      </c>
      <c r="I48" s="38">
        <f>E48*5</f>
        <v>67.5</v>
      </c>
      <c r="J48" s="38">
        <f>E48*6</f>
        <v>81</v>
      </c>
      <c r="K48" s="38">
        <f>E48*7</f>
        <v>94.5</v>
      </c>
      <c r="L48" s="38">
        <f>E48*8</f>
        <v>108</v>
      </c>
      <c r="M48" s="38">
        <f>E48*9</f>
        <v>121.5</v>
      </c>
      <c r="N48" s="38">
        <v>135</v>
      </c>
      <c r="O48" s="17" t="s">
        <v>131</v>
      </c>
    </row>
    <row r="49" spans="1:15" ht="15" customHeight="1" x14ac:dyDescent="0.25">
      <c r="A49" s="17" t="s">
        <v>77</v>
      </c>
      <c r="B49" s="41" t="s">
        <v>120</v>
      </c>
      <c r="C49" s="36" t="s">
        <v>109</v>
      </c>
      <c r="D49" s="37"/>
      <c r="E49" s="51">
        <v>9.6</v>
      </c>
      <c r="F49" s="38">
        <v>19.2</v>
      </c>
      <c r="G49" s="38">
        <v>28.8</v>
      </c>
      <c r="H49" s="38">
        <v>38.4</v>
      </c>
      <c r="I49" s="38">
        <v>48</v>
      </c>
      <c r="J49" s="38">
        <v>57.6</v>
      </c>
      <c r="K49" s="38">
        <v>67.2</v>
      </c>
      <c r="L49" s="38">
        <v>76.8</v>
      </c>
      <c r="M49" s="38">
        <v>86.4</v>
      </c>
      <c r="N49" s="38">
        <v>96</v>
      </c>
      <c r="O49" s="17" t="s">
        <v>131</v>
      </c>
    </row>
    <row r="50" spans="1:15" ht="15" customHeight="1" x14ac:dyDescent="0.25">
      <c r="A50" s="17" t="s">
        <v>78</v>
      </c>
      <c r="B50" s="36" t="s">
        <v>121</v>
      </c>
      <c r="C50" s="36" t="s">
        <v>109</v>
      </c>
      <c r="D50" s="37"/>
      <c r="E50" s="38">
        <v>0.24</v>
      </c>
      <c r="F50" s="38">
        <v>0.48</v>
      </c>
      <c r="G50" s="38">
        <v>0.72</v>
      </c>
      <c r="H50" s="38">
        <v>0.96</v>
      </c>
      <c r="I50" s="38">
        <v>1.2</v>
      </c>
      <c r="J50" s="38">
        <v>1.44</v>
      </c>
      <c r="K50" s="38">
        <v>1.68</v>
      </c>
      <c r="L50" s="38">
        <v>1.92</v>
      </c>
      <c r="M50" s="38">
        <v>2.16</v>
      </c>
      <c r="N50" s="38">
        <v>2</v>
      </c>
      <c r="O50" s="17" t="s">
        <v>131</v>
      </c>
    </row>
    <row r="51" spans="1:15" ht="15" customHeight="1" x14ac:dyDescent="0.25">
      <c r="A51" s="17" t="s">
        <v>79</v>
      </c>
      <c r="B51" s="41" t="s">
        <v>120</v>
      </c>
      <c r="C51" s="39" t="s">
        <v>110</v>
      </c>
      <c r="D51" s="37"/>
      <c r="E51" s="51">
        <v>1.9</v>
      </c>
      <c r="F51" s="38">
        <v>3.8</v>
      </c>
      <c r="G51" s="38">
        <v>5.7</v>
      </c>
      <c r="H51" s="38">
        <v>7.6</v>
      </c>
      <c r="I51" s="38">
        <v>9.5</v>
      </c>
      <c r="J51" s="38">
        <v>11.4</v>
      </c>
      <c r="K51" s="38">
        <v>13.3</v>
      </c>
      <c r="L51" s="38">
        <v>15.2</v>
      </c>
      <c r="M51" s="38">
        <v>17.100000000000001</v>
      </c>
      <c r="N51" s="51">
        <v>19.399999999999999</v>
      </c>
      <c r="O51" s="17" t="s">
        <v>131</v>
      </c>
    </row>
    <row r="52" spans="1:15" ht="27" customHeight="1" x14ac:dyDescent="0.25">
      <c r="A52" s="17" t="s">
        <v>80</v>
      </c>
      <c r="B52" s="41" t="s">
        <v>148</v>
      </c>
      <c r="C52" s="41" t="s">
        <v>111</v>
      </c>
      <c r="D52" s="37"/>
      <c r="E52" s="38">
        <v>377</v>
      </c>
      <c r="F52" s="38">
        <f>E52*2</f>
        <v>754</v>
      </c>
      <c r="G52" s="38">
        <f t="shared" ref="G52:G58" si="0">E52*3</f>
        <v>1131</v>
      </c>
      <c r="H52" s="38">
        <f t="shared" ref="H52:H58" si="1">E52*4</f>
        <v>1508</v>
      </c>
      <c r="I52" s="38">
        <f t="shared" ref="I52:I58" si="2">E52*5</f>
        <v>1885</v>
      </c>
      <c r="J52" s="38">
        <f t="shared" ref="J52:J58" si="3">E52*6</f>
        <v>2262</v>
      </c>
      <c r="K52" s="38">
        <f t="shared" ref="K52:K58" si="4">E52*7</f>
        <v>2639</v>
      </c>
      <c r="L52" s="38">
        <f t="shared" ref="L52:L58" si="5">E52*8</f>
        <v>3016</v>
      </c>
      <c r="M52" s="38">
        <f t="shared" ref="M52:M58" si="6">E52*9</f>
        <v>3393</v>
      </c>
      <c r="N52" s="38">
        <v>3777</v>
      </c>
      <c r="O52" s="17" t="s">
        <v>131</v>
      </c>
    </row>
    <row r="53" spans="1:15" ht="15" customHeight="1" x14ac:dyDescent="0.25">
      <c r="A53" s="17" t="s">
        <v>81</v>
      </c>
      <c r="B53" s="52" t="s">
        <v>122</v>
      </c>
      <c r="C53" s="41" t="s">
        <v>112</v>
      </c>
      <c r="D53" s="37"/>
      <c r="E53" s="38">
        <v>2.4</v>
      </c>
      <c r="F53" s="38">
        <f>E53*2</f>
        <v>4.8</v>
      </c>
      <c r="G53" s="38">
        <f t="shared" si="0"/>
        <v>7.1999999999999993</v>
      </c>
      <c r="H53" s="38">
        <f t="shared" si="1"/>
        <v>9.6</v>
      </c>
      <c r="I53" s="38">
        <f t="shared" si="2"/>
        <v>12</v>
      </c>
      <c r="J53" s="38">
        <f t="shared" si="3"/>
        <v>14.399999999999999</v>
      </c>
      <c r="K53" s="38">
        <f t="shared" si="4"/>
        <v>16.8</v>
      </c>
      <c r="L53" s="38">
        <f t="shared" si="5"/>
        <v>19.2</v>
      </c>
      <c r="M53" s="38">
        <f t="shared" si="6"/>
        <v>21.599999999999998</v>
      </c>
      <c r="N53" s="38">
        <v>24</v>
      </c>
      <c r="O53" s="17" t="s">
        <v>131</v>
      </c>
    </row>
    <row r="54" spans="1:15" ht="15" customHeight="1" x14ac:dyDescent="0.25">
      <c r="A54" s="17" t="s">
        <v>82</v>
      </c>
      <c r="B54" s="41" t="s">
        <v>120</v>
      </c>
      <c r="C54" s="39" t="s">
        <v>113</v>
      </c>
      <c r="D54" s="37"/>
      <c r="E54" s="38">
        <v>1.6</v>
      </c>
      <c r="F54" s="38">
        <v>1.32</v>
      </c>
      <c r="G54" s="38">
        <f t="shared" si="0"/>
        <v>4.8000000000000007</v>
      </c>
      <c r="H54" s="38">
        <f t="shared" si="1"/>
        <v>6.4</v>
      </c>
      <c r="I54" s="38">
        <f t="shared" si="2"/>
        <v>8</v>
      </c>
      <c r="J54" s="38">
        <f t="shared" si="3"/>
        <v>9.6000000000000014</v>
      </c>
      <c r="K54" s="38">
        <f t="shared" si="4"/>
        <v>11.200000000000001</v>
      </c>
      <c r="L54" s="38">
        <f t="shared" si="5"/>
        <v>12.8</v>
      </c>
      <c r="M54" s="38">
        <f t="shared" si="6"/>
        <v>14.4</v>
      </c>
      <c r="N54" s="38">
        <v>16.8</v>
      </c>
      <c r="O54" s="17" t="s">
        <v>131</v>
      </c>
    </row>
    <row r="55" spans="1:15" ht="15" customHeight="1" x14ac:dyDescent="0.25">
      <c r="A55" s="17" t="s">
        <v>83</v>
      </c>
      <c r="B55" s="36" t="s">
        <v>123</v>
      </c>
      <c r="C55" s="39" t="s">
        <v>114</v>
      </c>
      <c r="D55" s="37"/>
      <c r="E55" s="38">
        <v>2</v>
      </c>
      <c r="F55" s="38">
        <f>E55*2</f>
        <v>4</v>
      </c>
      <c r="G55" s="38">
        <f t="shared" si="0"/>
        <v>6</v>
      </c>
      <c r="H55" s="38">
        <f t="shared" si="1"/>
        <v>8</v>
      </c>
      <c r="I55" s="38">
        <f t="shared" si="2"/>
        <v>10</v>
      </c>
      <c r="J55" s="38">
        <f t="shared" si="3"/>
        <v>12</v>
      </c>
      <c r="K55" s="38">
        <f t="shared" si="4"/>
        <v>14</v>
      </c>
      <c r="L55" s="38">
        <f t="shared" si="5"/>
        <v>16</v>
      </c>
      <c r="M55" s="38">
        <f t="shared" si="6"/>
        <v>18</v>
      </c>
      <c r="N55" s="38">
        <v>20</v>
      </c>
      <c r="O55" s="17" t="s">
        <v>131</v>
      </c>
    </row>
    <row r="56" spans="1:15" ht="7.8" customHeight="1" x14ac:dyDescent="0.25">
      <c r="A56" s="60" t="s">
        <v>84</v>
      </c>
      <c r="B56" s="84" t="s">
        <v>124</v>
      </c>
      <c r="C56" s="39" t="s">
        <v>115</v>
      </c>
      <c r="D56" s="37"/>
      <c r="E56" s="62">
        <v>9.8000000000000007</v>
      </c>
      <c r="F56" s="62">
        <v>19.600000000000001</v>
      </c>
      <c r="G56" s="62">
        <v>29.4</v>
      </c>
      <c r="H56" s="62">
        <v>39.200000000000003</v>
      </c>
      <c r="I56" s="62">
        <v>49</v>
      </c>
      <c r="J56" s="62">
        <v>58.8</v>
      </c>
      <c r="K56" s="62">
        <v>68.599999999999994</v>
      </c>
      <c r="L56" s="62">
        <v>78.400000000000006</v>
      </c>
      <c r="M56" s="62">
        <v>88.199999999999989</v>
      </c>
      <c r="N56" s="62">
        <v>98</v>
      </c>
      <c r="O56" s="60" t="s">
        <v>131</v>
      </c>
    </row>
    <row r="57" spans="1:15" ht="7.8" customHeight="1" x14ac:dyDescent="0.25">
      <c r="A57" s="61"/>
      <c r="B57" s="85"/>
      <c r="C57" s="39" t="s">
        <v>116</v>
      </c>
      <c r="D57" s="37"/>
      <c r="E57" s="63"/>
      <c r="F57" s="63"/>
      <c r="G57" s="63"/>
      <c r="H57" s="63"/>
      <c r="I57" s="63"/>
      <c r="J57" s="63"/>
      <c r="K57" s="63"/>
      <c r="L57" s="63"/>
      <c r="M57" s="63"/>
      <c r="N57" s="63"/>
      <c r="O57" s="61"/>
    </row>
    <row r="58" spans="1:15" ht="15" customHeight="1" x14ac:dyDescent="0.25">
      <c r="A58" s="17" t="s">
        <v>85</v>
      </c>
      <c r="B58" s="36" t="s">
        <v>125</v>
      </c>
      <c r="C58" s="40" t="s">
        <v>117</v>
      </c>
      <c r="D58" s="37"/>
      <c r="E58" s="38">
        <v>7.8</v>
      </c>
      <c r="F58" s="38">
        <f>E58*2</f>
        <v>15.6</v>
      </c>
      <c r="G58" s="38">
        <f t="shared" si="0"/>
        <v>23.4</v>
      </c>
      <c r="H58" s="38">
        <f t="shared" si="1"/>
        <v>31.2</v>
      </c>
      <c r="I58" s="38">
        <f t="shared" si="2"/>
        <v>39</v>
      </c>
      <c r="J58" s="38">
        <f t="shared" si="3"/>
        <v>46.8</v>
      </c>
      <c r="K58" s="38">
        <f t="shared" si="4"/>
        <v>54.6</v>
      </c>
      <c r="L58" s="38">
        <f t="shared" si="5"/>
        <v>62.4</v>
      </c>
      <c r="M58" s="38">
        <f t="shared" si="6"/>
        <v>70.2</v>
      </c>
      <c r="N58" s="38">
        <v>78</v>
      </c>
      <c r="O58" s="17" t="s">
        <v>131</v>
      </c>
    </row>
    <row r="59" spans="1:15" ht="15" customHeight="1" x14ac:dyDescent="0.25">
      <c r="A59" s="17" t="s">
        <v>86</v>
      </c>
      <c r="B59" s="36" t="s">
        <v>126</v>
      </c>
      <c r="C59" s="41" t="s">
        <v>118</v>
      </c>
      <c r="D59" s="37"/>
      <c r="E59" s="38">
        <v>6</v>
      </c>
      <c r="F59" s="38">
        <v>12</v>
      </c>
      <c r="G59" s="38">
        <v>18</v>
      </c>
      <c r="H59" s="38">
        <v>24</v>
      </c>
      <c r="I59" s="38">
        <v>30</v>
      </c>
      <c r="J59" s="38">
        <v>36</v>
      </c>
      <c r="K59" s="38">
        <v>42</v>
      </c>
      <c r="L59" s="38">
        <v>48</v>
      </c>
      <c r="M59" s="38">
        <v>54</v>
      </c>
      <c r="N59" s="38">
        <v>60</v>
      </c>
      <c r="O59" s="17" t="s">
        <v>131</v>
      </c>
    </row>
    <row r="60" spans="1:15" ht="15" customHeight="1" x14ac:dyDescent="0.25">
      <c r="A60" s="17" t="s">
        <v>134</v>
      </c>
      <c r="B60" s="35" t="s">
        <v>127</v>
      </c>
      <c r="C60" s="42" t="s">
        <v>147</v>
      </c>
      <c r="D60" s="37"/>
      <c r="E60" s="38">
        <v>7.2</v>
      </c>
      <c r="F60" s="38">
        <f>E60*2</f>
        <v>14.4</v>
      </c>
      <c r="G60" s="38">
        <f>E60*3</f>
        <v>21.6</v>
      </c>
      <c r="H60" s="38">
        <f>E60*4</f>
        <v>28.8</v>
      </c>
      <c r="I60" s="38">
        <f>E60*5</f>
        <v>36</v>
      </c>
      <c r="J60" s="38">
        <f>E60*6</f>
        <v>43.2</v>
      </c>
      <c r="K60" s="38">
        <f>E60*7</f>
        <v>50.4</v>
      </c>
      <c r="L60" s="38">
        <f>E60*8</f>
        <v>57.6</v>
      </c>
      <c r="M60" s="38">
        <f>E60*9</f>
        <v>64.8</v>
      </c>
      <c r="N60" s="38">
        <v>72</v>
      </c>
      <c r="O60" s="17" t="s">
        <v>131</v>
      </c>
    </row>
    <row r="61" spans="1:15" ht="15" customHeight="1" x14ac:dyDescent="0.25">
      <c r="A61" s="17" t="s">
        <v>135</v>
      </c>
      <c r="B61" s="35" t="s">
        <v>128</v>
      </c>
      <c r="C61" s="42" t="s">
        <v>146</v>
      </c>
      <c r="D61" s="37"/>
      <c r="E61" s="38">
        <v>4.8</v>
      </c>
      <c r="F61" s="38">
        <f>E61*2</f>
        <v>9.6</v>
      </c>
      <c r="G61" s="38">
        <f>E61*3</f>
        <v>14.399999999999999</v>
      </c>
      <c r="H61" s="38">
        <f>E61*4</f>
        <v>19.2</v>
      </c>
      <c r="I61" s="38">
        <f>E61*5</f>
        <v>24</v>
      </c>
      <c r="J61" s="38">
        <f>E61*6</f>
        <v>28.799999999999997</v>
      </c>
      <c r="K61" s="38">
        <f>E61*7</f>
        <v>33.6</v>
      </c>
      <c r="L61" s="38">
        <f>E61*8</f>
        <v>38.4</v>
      </c>
      <c r="M61" s="38">
        <f>E61*9</f>
        <v>43.199999999999996</v>
      </c>
      <c r="N61" s="38">
        <v>48</v>
      </c>
      <c r="O61" s="17" t="s">
        <v>131</v>
      </c>
    </row>
    <row r="62" spans="1:15" ht="15" customHeight="1" x14ac:dyDescent="0.25">
      <c r="A62" s="17" t="s">
        <v>136</v>
      </c>
      <c r="B62" s="35" t="s">
        <v>129</v>
      </c>
      <c r="C62" s="42" t="s">
        <v>145</v>
      </c>
      <c r="D62" s="37"/>
      <c r="E62" s="38">
        <v>4.8</v>
      </c>
      <c r="F62" s="38">
        <f>E62*2</f>
        <v>9.6</v>
      </c>
      <c r="G62" s="38">
        <f>E62*3</f>
        <v>14.399999999999999</v>
      </c>
      <c r="H62" s="38">
        <f>E62*4</f>
        <v>19.2</v>
      </c>
      <c r="I62" s="38">
        <f>E62*5</f>
        <v>24</v>
      </c>
      <c r="J62" s="38">
        <f>E62*6</f>
        <v>28.799999999999997</v>
      </c>
      <c r="K62" s="38">
        <f>E62*7</f>
        <v>33.6</v>
      </c>
      <c r="L62" s="38">
        <f>E62*8</f>
        <v>38.4</v>
      </c>
      <c r="M62" s="38">
        <f>E62*9</f>
        <v>43.199999999999996</v>
      </c>
      <c r="N62" s="38">
        <v>48</v>
      </c>
      <c r="O62" s="17" t="s">
        <v>131</v>
      </c>
    </row>
    <row r="63" spans="1:15" ht="15" customHeight="1" x14ac:dyDescent="0.25">
      <c r="A63" s="17" t="s">
        <v>137</v>
      </c>
      <c r="B63" s="35" t="s">
        <v>133</v>
      </c>
      <c r="C63" s="42" t="s">
        <v>144</v>
      </c>
      <c r="D63" s="37"/>
      <c r="E63" s="38">
        <v>2</v>
      </c>
      <c r="F63" s="38">
        <f>E63*2</f>
        <v>4</v>
      </c>
      <c r="G63" s="38">
        <f>E63*3</f>
        <v>6</v>
      </c>
      <c r="H63" s="38">
        <f>E63*4</f>
        <v>8</v>
      </c>
      <c r="I63" s="38">
        <f>E63*5</f>
        <v>10</v>
      </c>
      <c r="J63" s="38">
        <f>E63*6</f>
        <v>12</v>
      </c>
      <c r="K63" s="38">
        <f>E63*7</f>
        <v>14</v>
      </c>
      <c r="L63" s="38">
        <f>E63*8</f>
        <v>16</v>
      </c>
      <c r="M63" s="38">
        <f>E63*9</f>
        <v>18</v>
      </c>
      <c r="N63" s="38">
        <v>20</v>
      </c>
      <c r="O63" s="17" t="s">
        <v>131</v>
      </c>
    </row>
    <row r="64" spans="1:15" ht="15" customHeight="1" x14ac:dyDescent="0.25">
      <c r="A64" s="17" t="s">
        <v>138</v>
      </c>
      <c r="B64" s="53" t="s">
        <v>130</v>
      </c>
      <c r="C64" s="42" t="s">
        <v>143</v>
      </c>
      <c r="D64" s="37"/>
      <c r="E64" s="38">
        <v>7.2</v>
      </c>
      <c r="F64" s="38">
        <f>E64*2</f>
        <v>14.4</v>
      </c>
      <c r="G64" s="38">
        <f>E64*3</f>
        <v>21.6</v>
      </c>
      <c r="H64" s="38">
        <f>E64*4</f>
        <v>28.8</v>
      </c>
      <c r="I64" s="38">
        <f>E64*5</f>
        <v>36</v>
      </c>
      <c r="J64" s="38">
        <f>E64*6</f>
        <v>43.2</v>
      </c>
      <c r="K64" s="38">
        <f>E64*7</f>
        <v>50.4</v>
      </c>
      <c r="L64" s="38">
        <f>E64*8</f>
        <v>57.6</v>
      </c>
      <c r="M64" s="38">
        <f>E64*9</f>
        <v>64.8</v>
      </c>
      <c r="N64" s="38">
        <v>72</v>
      </c>
      <c r="O64" s="17" t="s">
        <v>131</v>
      </c>
    </row>
    <row r="65" spans="1:15" ht="15" customHeight="1" x14ac:dyDescent="0.25">
      <c r="A65" s="17" t="s">
        <v>139</v>
      </c>
      <c r="B65" s="44" t="s">
        <v>151</v>
      </c>
      <c r="C65" s="37" t="s">
        <v>150</v>
      </c>
      <c r="D65" s="37" t="s">
        <v>149</v>
      </c>
      <c r="E65" s="45">
        <v>6.24</v>
      </c>
      <c r="F65" s="45">
        <v>12.48</v>
      </c>
      <c r="G65" s="45">
        <v>18.72</v>
      </c>
      <c r="H65" s="45">
        <v>25.2</v>
      </c>
      <c r="I65" s="45">
        <v>31.44</v>
      </c>
      <c r="J65" s="45">
        <v>36.96</v>
      </c>
      <c r="K65" s="45">
        <v>42.72</v>
      </c>
      <c r="L65" s="45">
        <v>48.24</v>
      </c>
      <c r="M65" s="45">
        <v>68.304000000000002</v>
      </c>
      <c r="N65" s="45">
        <v>75.504000000000005</v>
      </c>
      <c r="O65" s="17" t="s">
        <v>152</v>
      </c>
    </row>
    <row r="66" spans="1:15" ht="15" customHeight="1" x14ac:dyDescent="0.25">
      <c r="A66" s="17" t="s">
        <v>140</v>
      </c>
      <c r="B66" s="44" t="s">
        <v>195</v>
      </c>
      <c r="C66" s="37" t="s">
        <v>271</v>
      </c>
      <c r="D66" s="37" t="s">
        <v>153</v>
      </c>
      <c r="E66" s="45">
        <v>20.64</v>
      </c>
      <c r="F66" s="45">
        <v>20.64</v>
      </c>
      <c r="G66" s="45">
        <v>20.64</v>
      </c>
      <c r="H66" s="45">
        <v>20.64</v>
      </c>
      <c r="I66" s="45">
        <v>20.64</v>
      </c>
      <c r="J66" s="45">
        <v>20.64</v>
      </c>
      <c r="K66" s="45">
        <v>20.64</v>
      </c>
      <c r="L66" s="45">
        <v>20.64</v>
      </c>
      <c r="M66" s="45">
        <v>20.64</v>
      </c>
      <c r="N66" s="45">
        <v>20.64</v>
      </c>
      <c r="O66" s="17" t="s">
        <v>270</v>
      </c>
    </row>
    <row r="67" spans="1:15" ht="15" customHeight="1" x14ac:dyDescent="0.25">
      <c r="A67" s="17" t="s">
        <v>141</v>
      </c>
      <c r="B67" s="44" t="s">
        <v>196</v>
      </c>
      <c r="C67" s="37" t="s">
        <v>273</v>
      </c>
      <c r="D67" s="37" t="s">
        <v>154</v>
      </c>
      <c r="E67" s="45">
        <v>35.28</v>
      </c>
      <c r="F67" s="45">
        <v>35.28</v>
      </c>
      <c r="G67" s="45">
        <v>35.28</v>
      </c>
      <c r="H67" s="45">
        <v>35.28</v>
      </c>
      <c r="I67" s="45">
        <v>35.28</v>
      </c>
      <c r="J67" s="45">
        <v>35.28</v>
      </c>
      <c r="K67" s="45">
        <v>35.28</v>
      </c>
      <c r="L67" s="45">
        <v>35.28</v>
      </c>
      <c r="M67" s="45">
        <v>35.28</v>
      </c>
      <c r="N67" s="45">
        <v>35.28</v>
      </c>
      <c r="O67" s="17" t="s">
        <v>270</v>
      </c>
    </row>
    <row r="68" spans="1:15" ht="15" customHeight="1" x14ac:dyDescent="0.25">
      <c r="A68" s="17" t="s">
        <v>142</v>
      </c>
      <c r="B68" s="44" t="s">
        <v>197</v>
      </c>
      <c r="C68" s="37" t="s">
        <v>276</v>
      </c>
      <c r="D68" s="37" t="s">
        <v>155</v>
      </c>
      <c r="E68" s="17">
        <v>40.56</v>
      </c>
      <c r="F68" s="17">
        <v>40.56</v>
      </c>
      <c r="G68" s="17">
        <v>40.56</v>
      </c>
      <c r="H68" s="17">
        <v>40.56</v>
      </c>
      <c r="I68" s="17">
        <v>40.56</v>
      </c>
      <c r="J68" s="17">
        <v>40.56</v>
      </c>
      <c r="K68" s="17">
        <v>40.56</v>
      </c>
      <c r="L68" s="17">
        <v>40.56</v>
      </c>
      <c r="M68" s="17">
        <v>40.56</v>
      </c>
      <c r="N68" s="17">
        <v>40.56</v>
      </c>
      <c r="O68" s="17" t="s">
        <v>270</v>
      </c>
    </row>
    <row r="69" spans="1:15" ht="15" customHeight="1" x14ac:dyDescent="0.25">
      <c r="A69" s="17" t="s">
        <v>231</v>
      </c>
      <c r="B69" s="44" t="s">
        <v>198</v>
      </c>
      <c r="C69" s="37" t="s">
        <v>273</v>
      </c>
      <c r="D69" s="37" t="s">
        <v>156</v>
      </c>
      <c r="E69" s="17"/>
      <c r="F69" s="17">
        <v>32.4</v>
      </c>
      <c r="G69" s="17">
        <v>32.4</v>
      </c>
      <c r="H69" s="17">
        <v>32.4</v>
      </c>
      <c r="I69" s="17">
        <v>32.4</v>
      </c>
      <c r="J69" s="17">
        <v>32.4</v>
      </c>
      <c r="K69" s="17">
        <v>32.4</v>
      </c>
      <c r="L69" s="17">
        <v>32.4</v>
      </c>
      <c r="M69" s="17">
        <v>32.4</v>
      </c>
      <c r="N69" s="17">
        <v>32.4</v>
      </c>
      <c r="O69" s="17" t="s">
        <v>270</v>
      </c>
    </row>
    <row r="70" spans="1:15" ht="15" customHeight="1" x14ac:dyDescent="0.25">
      <c r="A70" s="17" t="s">
        <v>232</v>
      </c>
      <c r="B70" s="44" t="s">
        <v>199</v>
      </c>
      <c r="C70" s="37" t="s">
        <v>277</v>
      </c>
      <c r="D70" s="37" t="s">
        <v>157</v>
      </c>
      <c r="E70" s="17"/>
      <c r="F70" s="17">
        <v>34.32</v>
      </c>
      <c r="G70" s="17">
        <v>34.32</v>
      </c>
      <c r="H70" s="17">
        <v>34.32</v>
      </c>
      <c r="I70" s="17">
        <v>34.32</v>
      </c>
      <c r="J70" s="17">
        <v>34.32</v>
      </c>
      <c r="K70" s="17">
        <v>34.32</v>
      </c>
      <c r="L70" s="17">
        <v>34.32</v>
      </c>
      <c r="M70" s="17">
        <v>34.32</v>
      </c>
      <c r="N70" s="17">
        <v>34.32</v>
      </c>
      <c r="O70" s="17" t="s">
        <v>270</v>
      </c>
    </row>
    <row r="71" spans="1:15" ht="26.4" customHeight="1" x14ac:dyDescent="0.25">
      <c r="A71" s="17" t="s">
        <v>233</v>
      </c>
      <c r="B71" s="44" t="s">
        <v>200</v>
      </c>
      <c r="C71" s="37" t="s">
        <v>276</v>
      </c>
      <c r="D71" s="37" t="s">
        <v>158</v>
      </c>
      <c r="E71" s="17"/>
      <c r="F71" s="17">
        <v>15.12</v>
      </c>
      <c r="G71" s="17">
        <v>15.12</v>
      </c>
      <c r="H71" s="17">
        <v>15.12</v>
      </c>
      <c r="I71" s="17">
        <v>15.12</v>
      </c>
      <c r="J71" s="17">
        <v>15.12</v>
      </c>
      <c r="K71" s="17">
        <v>15.12</v>
      </c>
      <c r="L71" s="17">
        <v>15.12</v>
      </c>
      <c r="M71" s="17">
        <v>15.12</v>
      </c>
      <c r="N71" s="17">
        <v>15.12</v>
      </c>
      <c r="O71" s="17" t="s">
        <v>270</v>
      </c>
    </row>
    <row r="72" spans="1:15" ht="15" customHeight="1" x14ac:dyDescent="0.25">
      <c r="A72" s="17" t="s">
        <v>234</v>
      </c>
      <c r="B72" s="44" t="s">
        <v>201</v>
      </c>
      <c r="C72" s="37" t="s">
        <v>276</v>
      </c>
      <c r="D72" s="37" t="s">
        <v>159</v>
      </c>
      <c r="E72" s="17"/>
      <c r="F72" s="17">
        <v>20.399999999999999</v>
      </c>
      <c r="G72" s="17">
        <v>20.399999999999999</v>
      </c>
      <c r="H72" s="17">
        <v>20.399999999999999</v>
      </c>
      <c r="I72" s="17">
        <v>20.399999999999999</v>
      </c>
      <c r="J72" s="17">
        <v>20.399999999999999</v>
      </c>
      <c r="K72" s="17">
        <v>20.399999999999999</v>
      </c>
      <c r="L72" s="17">
        <v>20.399999999999999</v>
      </c>
      <c r="M72" s="17">
        <v>20.399999999999999</v>
      </c>
      <c r="N72" s="17">
        <v>20.399999999999999</v>
      </c>
      <c r="O72" s="17" t="s">
        <v>270</v>
      </c>
    </row>
    <row r="73" spans="1:15" ht="15" customHeight="1" x14ac:dyDescent="0.25">
      <c r="A73" s="17" t="s">
        <v>235</v>
      </c>
      <c r="B73" s="44" t="s">
        <v>202</v>
      </c>
      <c r="C73" s="37" t="s">
        <v>273</v>
      </c>
      <c r="D73" s="37" t="s">
        <v>160</v>
      </c>
      <c r="E73" s="17"/>
      <c r="F73" s="17"/>
      <c r="G73" s="17">
        <v>36</v>
      </c>
      <c r="H73" s="17">
        <v>36</v>
      </c>
      <c r="I73" s="17">
        <v>36</v>
      </c>
      <c r="J73" s="17">
        <v>36</v>
      </c>
      <c r="K73" s="17">
        <v>36</v>
      </c>
      <c r="L73" s="17">
        <v>36</v>
      </c>
      <c r="M73" s="17">
        <v>36</v>
      </c>
      <c r="N73" s="17">
        <v>36</v>
      </c>
      <c r="O73" s="17" t="s">
        <v>270</v>
      </c>
    </row>
    <row r="74" spans="1:15" ht="15" customHeight="1" x14ac:dyDescent="0.25">
      <c r="A74" s="17" t="s">
        <v>236</v>
      </c>
      <c r="B74" s="44" t="s">
        <v>203</v>
      </c>
      <c r="C74" s="37" t="s">
        <v>277</v>
      </c>
      <c r="D74" s="37" t="s">
        <v>161</v>
      </c>
      <c r="E74" s="17"/>
      <c r="F74" s="17"/>
      <c r="G74" s="17">
        <v>7.44</v>
      </c>
      <c r="H74" s="17">
        <v>7.44</v>
      </c>
      <c r="I74" s="17">
        <v>7.44</v>
      </c>
      <c r="J74" s="17">
        <v>7.44</v>
      </c>
      <c r="K74" s="17">
        <v>7.44</v>
      </c>
      <c r="L74" s="17">
        <v>7.44</v>
      </c>
      <c r="M74" s="17">
        <v>7.44</v>
      </c>
      <c r="N74" s="17">
        <v>7.44</v>
      </c>
      <c r="O74" s="17" t="s">
        <v>270</v>
      </c>
    </row>
    <row r="75" spans="1:15" ht="15" customHeight="1" x14ac:dyDescent="0.25">
      <c r="A75" s="17" t="s">
        <v>237</v>
      </c>
      <c r="B75" s="44" t="s">
        <v>203</v>
      </c>
      <c r="C75" s="37" t="s">
        <v>276</v>
      </c>
      <c r="D75" s="37" t="s">
        <v>162</v>
      </c>
      <c r="E75" s="17"/>
      <c r="F75" s="17"/>
      <c r="G75" s="17">
        <v>24.72</v>
      </c>
      <c r="H75" s="17">
        <v>24.72</v>
      </c>
      <c r="I75" s="17">
        <v>24.72</v>
      </c>
      <c r="J75" s="17">
        <v>24.72</v>
      </c>
      <c r="K75" s="17">
        <v>24.72</v>
      </c>
      <c r="L75" s="17">
        <v>24.72</v>
      </c>
      <c r="M75" s="17">
        <v>24.72</v>
      </c>
      <c r="N75" s="17">
        <v>24.72</v>
      </c>
      <c r="O75" s="17" t="s">
        <v>270</v>
      </c>
    </row>
    <row r="76" spans="1:15" ht="15" customHeight="1" x14ac:dyDescent="0.25">
      <c r="A76" s="17" t="s">
        <v>238</v>
      </c>
      <c r="B76" s="44" t="s">
        <v>204</v>
      </c>
      <c r="C76" s="37" t="s">
        <v>273</v>
      </c>
      <c r="D76" s="37" t="s">
        <v>163</v>
      </c>
      <c r="E76" s="17"/>
      <c r="F76" s="17"/>
      <c r="G76" s="17">
        <v>24.72</v>
      </c>
      <c r="H76" s="17">
        <v>24.72</v>
      </c>
      <c r="I76" s="17">
        <v>24.72</v>
      </c>
      <c r="J76" s="17">
        <v>24.72</v>
      </c>
      <c r="K76" s="17">
        <v>24.72</v>
      </c>
      <c r="L76" s="17">
        <v>24.72</v>
      </c>
      <c r="M76" s="17">
        <v>24.72</v>
      </c>
      <c r="N76" s="17">
        <v>24.72</v>
      </c>
      <c r="O76" s="17" t="s">
        <v>270</v>
      </c>
    </row>
    <row r="77" spans="1:15" ht="15" customHeight="1" x14ac:dyDescent="0.25">
      <c r="A77" s="17" t="s">
        <v>239</v>
      </c>
      <c r="B77" s="44" t="s">
        <v>205</v>
      </c>
      <c r="C77" s="37" t="s">
        <v>272</v>
      </c>
      <c r="D77" s="37" t="s">
        <v>164</v>
      </c>
      <c r="E77" s="17"/>
      <c r="F77" s="17"/>
      <c r="G77" s="17"/>
      <c r="H77" s="17">
        <v>38.64</v>
      </c>
      <c r="I77" s="17">
        <v>38.64</v>
      </c>
      <c r="J77" s="17">
        <v>38.64</v>
      </c>
      <c r="K77" s="17">
        <v>38.64</v>
      </c>
      <c r="L77" s="17">
        <v>38.64</v>
      </c>
      <c r="M77" s="17">
        <v>38.64</v>
      </c>
      <c r="N77" s="17">
        <v>38.64</v>
      </c>
      <c r="O77" s="17" t="s">
        <v>270</v>
      </c>
    </row>
    <row r="78" spans="1:15" ht="15" customHeight="1" x14ac:dyDescent="0.25">
      <c r="A78" s="17" t="s">
        <v>240</v>
      </c>
      <c r="B78" s="44" t="s">
        <v>206</v>
      </c>
      <c r="C78" s="37" t="s">
        <v>271</v>
      </c>
      <c r="D78" s="37" t="s">
        <v>165</v>
      </c>
      <c r="E78" s="17"/>
      <c r="F78" s="17"/>
      <c r="G78" s="17"/>
      <c r="H78" s="17">
        <v>8.8800000000000008</v>
      </c>
      <c r="I78" s="17">
        <v>8.8800000000000008</v>
      </c>
      <c r="J78" s="17">
        <v>8.8800000000000008</v>
      </c>
      <c r="K78" s="17">
        <v>8.8800000000000008</v>
      </c>
      <c r="L78" s="17">
        <v>8.8800000000000008</v>
      </c>
      <c r="M78" s="17">
        <v>8.8800000000000008</v>
      </c>
      <c r="N78" s="17">
        <v>8.8800000000000008</v>
      </c>
      <c r="O78" s="17" t="s">
        <v>270</v>
      </c>
    </row>
    <row r="79" spans="1:15" ht="15" customHeight="1" x14ac:dyDescent="0.25">
      <c r="A79" s="17" t="s">
        <v>241</v>
      </c>
      <c r="B79" s="44" t="s">
        <v>207</v>
      </c>
      <c r="C79" s="37" t="s">
        <v>278</v>
      </c>
      <c r="D79" s="37" t="s">
        <v>166</v>
      </c>
      <c r="E79" s="17"/>
      <c r="F79" s="17"/>
      <c r="G79" s="17"/>
      <c r="H79" s="17">
        <v>37.68</v>
      </c>
      <c r="I79" s="17">
        <v>37.68</v>
      </c>
      <c r="J79" s="17">
        <v>37.68</v>
      </c>
      <c r="K79" s="17">
        <v>37.68</v>
      </c>
      <c r="L79" s="17">
        <v>37.68</v>
      </c>
      <c r="M79" s="17">
        <v>37.68</v>
      </c>
      <c r="N79" s="17">
        <v>37.68</v>
      </c>
      <c r="O79" s="17" t="s">
        <v>270</v>
      </c>
    </row>
    <row r="80" spans="1:15" ht="15" customHeight="1" x14ac:dyDescent="0.25">
      <c r="A80" s="17" t="s">
        <v>242</v>
      </c>
      <c r="B80" s="44" t="s">
        <v>208</v>
      </c>
      <c r="C80" s="37" t="s">
        <v>272</v>
      </c>
      <c r="D80" s="37" t="s">
        <v>167</v>
      </c>
      <c r="E80" s="17"/>
      <c r="F80" s="17"/>
      <c r="G80" s="17"/>
      <c r="H80" s="17">
        <v>17.04</v>
      </c>
      <c r="I80" s="17">
        <v>17.04</v>
      </c>
      <c r="J80" s="17">
        <v>17.04</v>
      </c>
      <c r="K80" s="17">
        <v>17.04</v>
      </c>
      <c r="L80" s="17">
        <v>17.04</v>
      </c>
      <c r="M80" s="17">
        <v>17.04</v>
      </c>
      <c r="N80" s="17">
        <v>17.04</v>
      </c>
      <c r="O80" s="17" t="s">
        <v>270</v>
      </c>
    </row>
    <row r="81" spans="1:15" ht="15" customHeight="1" x14ac:dyDescent="0.25">
      <c r="A81" s="17" t="s">
        <v>243</v>
      </c>
      <c r="B81" s="44" t="s">
        <v>209</v>
      </c>
      <c r="C81" s="37" t="s">
        <v>273</v>
      </c>
      <c r="D81" s="37" t="s">
        <v>168</v>
      </c>
      <c r="E81" s="17"/>
      <c r="F81" s="17"/>
      <c r="G81" s="17"/>
      <c r="H81" s="17"/>
      <c r="I81" s="17">
        <v>36.72</v>
      </c>
      <c r="J81" s="17">
        <v>36.72</v>
      </c>
      <c r="K81" s="17">
        <v>36.72</v>
      </c>
      <c r="L81" s="17">
        <v>36.72</v>
      </c>
      <c r="M81" s="17">
        <v>36.72</v>
      </c>
      <c r="N81" s="17">
        <v>36.72</v>
      </c>
      <c r="O81" s="17" t="s">
        <v>270</v>
      </c>
    </row>
    <row r="82" spans="1:15" ht="15" customHeight="1" x14ac:dyDescent="0.25">
      <c r="A82" s="17" t="s">
        <v>244</v>
      </c>
      <c r="B82" s="44" t="s">
        <v>210</v>
      </c>
      <c r="C82" s="37" t="s">
        <v>272</v>
      </c>
      <c r="D82" s="37" t="s">
        <v>169</v>
      </c>
      <c r="E82" s="17"/>
      <c r="F82" s="17"/>
      <c r="G82" s="17"/>
      <c r="H82" s="17"/>
      <c r="I82" s="17">
        <v>13.92</v>
      </c>
      <c r="J82" s="17">
        <v>13.92</v>
      </c>
      <c r="K82" s="17">
        <v>13.92</v>
      </c>
      <c r="L82" s="17">
        <v>13.92</v>
      </c>
      <c r="M82" s="17">
        <v>13.92</v>
      </c>
      <c r="N82" s="17">
        <v>13.92</v>
      </c>
      <c r="O82" s="17" t="s">
        <v>270</v>
      </c>
    </row>
    <row r="83" spans="1:15" ht="15" customHeight="1" x14ac:dyDescent="0.25">
      <c r="A83" s="17" t="s">
        <v>245</v>
      </c>
      <c r="B83" s="44" t="s">
        <v>211</v>
      </c>
      <c r="C83" s="37" t="s">
        <v>278</v>
      </c>
      <c r="D83" s="37" t="s">
        <v>170</v>
      </c>
      <c r="E83" s="17"/>
      <c r="F83" s="17"/>
      <c r="G83" s="17"/>
      <c r="H83" s="17"/>
      <c r="I83" s="17">
        <v>44.4</v>
      </c>
      <c r="J83" s="17">
        <v>44.4</v>
      </c>
      <c r="K83" s="17">
        <v>44.4</v>
      </c>
      <c r="L83" s="17">
        <v>44.4</v>
      </c>
      <c r="M83" s="17">
        <v>44.4</v>
      </c>
      <c r="N83" s="17">
        <v>44.4</v>
      </c>
      <c r="O83" s="17" t="s">
        <v>270</v>
      </c>
    </row>
    <row r="84" spans="1:15" ht="15" customHeight="1" x14ac:dyDescent="0.25">
      <c r="A84" s="17" t="s">
        <v>246</v>
      </c>
      <c r="B84" s="44" t="s">
        <v>212</v>
      </c>
      <c r="C84" s="37" t="s">
        <v>273</v>
      </c>
      <c r="D84" s="37" t="s">
        <v>171</v>
      </c>
      <c r="E84" s="17"/>
      <c r="F84" s="17"/>
      <c r="G84" s="17"/>
      <c r="H84" s="17"/>
      <c r="I84" s="17"/>
      <c r="J84" s="17">
        <v>24</v>
      </c>
      <c r="K84" s="17">
        <v>24</v>
      </c>
      <c r="L84" s="17">
        <v>24</v>
      </c>
      <c r="M84" s="17">
        <v>24</v>
      </c>
      <c r="N84" s="17">
        <v>24</v>
      </c>
      <c r="O84" s="17" t="s">
        <v>270</v>
      </c>
    </row>
    <row r="85" spans="1:15" ht="15" customHeight="1" x14ac:dyDescent="0.25">
      <c r="A85" s="17" t="s">
        <v>247</v>
      </c>
      <c r="B85" s="44" t="s">
        <v>213</v>
      </c>
      <c r="C85" s="37" t="s">
        <v>272</v>
      </c>
      <c r="D85" s="37" t="s">
        <v>172</v>
      </c>
      <c r="E85" s="17"/>
      <c r="F85" s="17"/>
      <c r="G85" s="17"/>
      <c r="H85" s="17"/>
      <c r="I85" s="17"/>
      <c r="J85" s="17">
        <v>16.32</v>
      </c>
      <c r="K85" s="17">
        <v>16.32</v>
      </c>
      <c r="L85" s="17">
        <v>16.32</v>
      </c>
      <c r="M85" s="17">
        <v>16.32</v>
      </c>
      <c r="N85" s="17">
        <v>16.32</v>
      </c>
      <c r="O85" s="17" t="s">
        <v>270</v>
      </c>
    </row>
    <row r="86" spans="1:15" ht="27" customHeight="1" x14ac:dyDescent="0.25">
      <c r="A86" s="17" t="s">
        <v>248</v>
      </c>
      <c r="B86" s="44" t="s">
        <v>214</v>
      </c>
      <c r="C86" s="37" t="s">
        <v>278</v>
      </c>
      <c r="D86" s="37" t="s">
        <v>173</v>
      </c>
      <c r="E86" s="17"/>
      <c r="F86" s="17"/>
      <c r="G86" s="17"/>
      <c r="H86" s="17"/>
      <c r="I86" s="17"/>
      <c r="J86" s="17">
        <v>51.36</v>
      </c>
      <c r="K86" s="17">
        <v>51.36</v>
      </c>
      <c r="L86" s="17">
        <v>51.36</v>
      </c>
      <c r="M86" s="17">
        <v>51.36</v>
      </c>
      <c r="N86" s="17">
        <v>51.36</v>
      </c>
      <c r="O86" s="17" t="s">
        <v>270</v>
      </c>
    </row>
    <row r="87" spans="1:15" ht="15" customHeight="1" x14ac:dyDescent="0.25">
      <c r="A87" s="17" t="s">
        <v>249</v>
      </c>
      <c r="B87" s="44" t="s">
        <v>215</v>
      </c>
      <c r="C87" s="37" t="s">
        <v>278</v>
      </c>
      <c r="D87" s="37" t="s">
        <v>174</v>
      </c>
      <c r="E87" s="17"/>
      <c r="F87" s="17"/>
      <c r="G87" s="17"/>
      <c r="H87" s="17"/>
      <c r="I87" s="17"/>
      <c r="J87" s="17">
        <v>21.84</v>
      </c>
      <c r="K87" s="17">
        <v>21.84</v>
      </c>
      <c r="L87" s="17">
        <v>21.84</v>
      </c>
      <c r="M87" s="17">
        <v>21.84</v>
      </c>
      <c r="N87" s="17">
        <v>21.84</v>
      </c>
      <c r="O87" s="17" t="s">
        <v>270</v>
      </c>
    </row>
    <row r="88" spans="1:15" ht="28.8" customHeight="1" x14ac:dyDescent="0.25">
      <c r="A88" s="17" t="s">
        <v>250</v>
      </c>
      <c r="B88" s="44" t="s">
        <v>216</v>
      </c>
      <c r="C88" s="37" t="s">
        <v>271</v>
      </c>
      <c r="D88" s="37" t="s">
        <v>175</v>
      </c>
      <c r="E88" s="17"/>
      <c r="F88" s="17"/>
      <c r="G88" s="17"/>
      <c r="H88" s="17"/>
      <c r="I88" s="17"/>
      <c r="J88" s="17"/>
      <c r="K88" s="17">
        <v>43.92</v>
      </c>
      <c r="L88" s="17">
        <v>43.92</v>
      </c>
      <c r="M88" s="17">
        <v>43.92</v>
      </c>
      <c r="N88" s="17">
        <v>43.92</v>
      </c>
      <c r="O88" s="17" t="s">
        <v>270</v>
      </c>
    </row>
    <row r="89" spans="1:15" ht="15" customHeight="1" x14ac:dyDescent="0.25">
      <c r="A89" s="17" t="s">
        <v>251</v>
      </c>
      <c r="B89" s="44" t="s">
        <v>217</v>
      </c>
      <c r="C89" s="37" t="s">
        <v>176</v>
      </c>
      <c r="D89" s="37" t="s">
        <v>177</v>
      </c>
      <c r="E89" s="17"/>
      <c r="F89" s="17"/>
      <c r="G89" s="17"/>
      <c r="H89" s="17"/>
      <c r="I89" s="17"/>
      <c r="J89" s="17"/>
      <c r="K89" s="17">
        <v>23.52</v>
      </c>
      <c r="L89" s="17">
        <v>23.52</v>
      </c>
      <c r="M89" s="17">
        <v>23.52</v>
      </c>
      <c r="N89" s="17">
        <v>23.52</v>
      </c>
      <c r="O89" s="17" t="s">
        <v>270</v>
      </c>
    </row>
    <row r="90" spans="1:15" ht="15" customHeight="1" x14ac:dyDescent="0.25">
      <c r="A90" s="17" t="s">
        <v>252</v>
      </c>
      <c r="B90" s="44" t="s">
        <v>218</v>
      </c>
      <c r="C90" s="37" t="s">
        <v>278</v>
      </c>
      <c r="D90" s="37" t="s">
        <v>178</v>
      </c>
      <c r="E90" s="17"/>
      <c r="F90" s="17"/>
      <c r="G90" s="17"/>
      <c r="H90" s="17"/>
      <c r="I90" s="17"/>
      <c r="J90" s="17"/>
      <c r="K90" s="17">
        <v>25.2</v>
      </c>
      <c r="L90" s="17">
        <v>25.2</v>
      </c>
      <c r="M90" s="17">
        <v>25.2</v>
      </c>
      <c r="N90" s="17">
        <v>25.2</v>
      </c>
      <c r="O90" s="17" t="s">
        <v>270</v>
      </c>
    </row>
    <row r="91" spans="1:15" ht="15" customHeight="1" x14ac:dyDescent="0.25">
      <c r="A91" s="17" t="s">
        <v>253</v>
      </c>
      <c r="B91" s="44" t="s">
        <v>219</v>
      </c>
      <c r="C91" s="37" t="s">
        <v>278</v>
      </c>
      <c r="D91" s="37" t="s">
        <v>179</v>
      </c>
      <c r="E91" s="17"/>
      <c r="F91" s="17"/>
      <c r="G91" s="17"/>
      <c r="H91" s="17"/>
      <c r="I91" s="17"/>
      <c r="J91" s="17"/>
      <c r="K91" s="17">
        <v>14.16</v>
      </c>
      <c r="L91" s="17">
        <v>14.16</v>
      </c>
      <c r="M91" s="17">
        <v>14.16</v>
      </c>
      <c r="N91" s="17">
        <v>14.16</v>
      </c>
      <c r="O91" s="17" t="s">
        <v>270</v>
      </c>
    </row>
    <row r="92" spans="1:15" ht="15" customHeight="1" x14ac:dyDescent="0.25">
      <c r="A92" s="17" t="s">
        <v>254</v>
      </c>
      <c r="B92" s="44" t="s">
        <v>220</v>
      </c>
      <c r="C92" s="37" t="s">
        <v>272</v>
      </c>
      <c r="D92" s="37" t="s">
        <v>180</v>
      </c>
      <c r="E92" s="17"/>
      <c r="F92" s="17"/>
      <c r="G92" s="17"/>
      <c r="H92" s="17"/>
      <c r="I92" s="17"/>
      <c r="J92" s="17"/>
      <c r="K92" s="17"/>
      <c r="L92" s="17">
        <v>13.68</v>
      </c>
      <c r="M92" s="17">
        <v>13.68</v>
      </c>
      <c r="N92" s="17">
        <v>13.68</v>
      </c>
      <c r="O92" s="17" t="s">
        <v>270</v>
      </c>
    </row>
    <row r="93" spans="1:15" ht="15" customHeight="1" x14ac:dyDescent="0.25">
      <c r="A93" s="17" t="s">
        <v>255</v>
      </c>
      <c r="B93" s="44" t="s">
        <v>221</v>
      </c>
      <c r="C93" s="37" t="s">
        <v>273</v>
      </c>
      <c r="D93" s="37" t="s">
        <v>181</v>
      </c>
      <c r="E93" s="17"/>
      <c r="F93" s="17"/>
      <c r="G93" s="17"/>
      <c r="H93" s="17"/>
      <c r="I93" s="17"/>
      <c r="J93" s="17"/>
      <c r="K93" s="17"/>
      <c r="L93" s="17">
        <v>14.88</v>
      </c>
      <c r="M93" s="17">
        <v>14.88</v>
      </c>
      <c r="N93" s="17">
        <v>14.88</v>
      </c>
      <c r="O93" s="17" t="s">
        <v>270</v>
      </c>
    </row>
    <row r="94" spans="1:15" ht="15" customHeight="1" x14ac:dyDescent="0.25">
      <c r="A94" s="17" t="s">
        <v>256</v>
      </c>
      <c r="B94" s="44" t="s">
        <v>222</v>
      </c>
      <c r="C94" s="37" t="s">
        <v>273</v>
      </c>
      <c r="D94" s="37" t="s">
        <v>182</v>
      </c>
      <c r="E94" s="17"/>
      <c r="F94" s="17"/>
      <c r="G94" s="17"/>
      <c r="H94" s="17"/>
      <c r="I94" s="17"/>
      <c r="J94" s="17"/>
      <c r="K94" s="17"/>
      <c r="L94" s="17">
        <v>16.559999999999999</v>
      </c>
      <c r="M94" s="17">
        <v>16.559999999999999</v>
      </c>
      <c r="N94" s="17">
        <v>16.559999999999999</v>
      </c>
      <c r="O94" s="17" t="s">
        <v>270</v>
      </c>
    </row>
    <row r="95" spans="1:15" ht="15" customHeight="1" x14ac:dyDescent="0.25">
      <c r="A95" s="17" t="s">
        <v>257</v>
      </c>
      <c r="B95" s="44" t="s">
        <v>223</v>
      </c>
      <c r="C95" s="37" t="s">
        <v>183</v>
      </c>
      <c r="D95" s="37" t="s">
        <v>184</v>
      </c>
      <c r="E95" s="17"/>
      <c r="F95" s="17"/>
      <c r="G95" s="17"/>
      <c r="H95" s="17"/>
      <c r="I95" s="17"/>
      <c r="J95" s="17"/>
      <c r="K95" s="17"/>
      <c r="L95" s="17">
        <v>22.56</v>
      </c>
      <c r="M95" s="17">
        <v>22.56</v>
      </c>
      <c r="N95" s="17">
        <v>22.56</v>
      </c>
      <c r="O95" s="17" t="s">
        <v>270</v>
      </c>
    </row>
    <row r="96" spans="1:15" ht="15" customHeight="1" x14ac:dyDescent="0.25">
      <c r="A96" s="17" t="s">
        <v>258</v>
      </c>
      <c r="B96" s="44" t="s">
        <v>224</v>
      </c>
      <c r="C96" s="37" t="s">
        <v>185</v>
      </c>
      <c r="D96" s="37" t="s">
        <v>186</v>
      </c>
      <c r="E96" s="17"/>
      <c r="F96" s="17"/>
      <c r="G96" s="17"/>
      <c r="H96" s="17"/>
      <c r="I96" s="17"/>
      <c r="J96" s="17"/>
      <c r="K96" s="17"/>
      <c r="L96" s="17">
        <v>22.32</v>
      </c>
      <c r="M96" s="17">
        <v>22.32</v>
      </c>
      <c r="N96" s="17">
        <v>22.32</v>
      </c>
      <c r="O96" s="17" t="s">
        <v>270</v>
      </c>
    </row>
    <row r="97" spans="1:15" ht="15" customHeight="1" x14ac:dyDescent="0.25">
      <c r="A97" s="17" t="s">
        <v>259</v>
      </c>
      <c r="B97" s="44" t="s">
        <v>223</v>
      </c>
      <c r="C97" s="37" t="s">
        <v>272</v>
      </c>
      <c r="D97" s="37" t="s">
        <v>187</v>
      </c>
      <c r="E97" s="17"/>
      <c r="F97" s="17"/>
      <c r="G97" s="17"/>
      <c r="H97" s="17"/>
      <c r="I97" s="17"/>
      <c r="J97" s="17"/>
      <c r="K97" s="17"/>
      <c r="L97" s="17">
        <v>21.36</v>
      </c>
      <c r="M97" s="17">
        <v>21.36</v>
      </c>
      <c r="N97" s="17">
        <v>21.36</v>
      </c>
      <c r="O97" s="17" t="s">
        <v>270</v>
      </c>
    </row>
    <row r="98" spans="1:15" ht="15" customHeight="1" x14ac:dyDescent="0.25">
      <c r="A98" s="17" t="s">
        <v>260</v>
      </c>
      <c r="B98" s="44" t="s">
        <v>225</v>
      </c>
      <c r="C98" s="37" t="s">
        <v>272</v>
      </c>
      <c r="D98" s="37" t="s">
        <v>188</v>
      </c>
      <c r="E98" s="17"/>
      <c r="F98" s="17"/>
      <c r="G98" s="17"/>
      <c r="H98" s="17"/>
      <c r="I98" s="17"/>
      <c r="J98" s="17"/>
      <c r="K98" s="17"/>
      <c r="L98" s="17"/>
      <c r="M98" s="17">
        <v>48.24</v>
      </c>
      <c r="N98" s="17">
        <v>48.24</v>
      </c>
      <c r="O98" s="17" t="s">
        <v>270</v>
      </c>
    </row>
    <row r="99" spans="1:15" ht="15" customHeight="1" x14ac:dyDescent="0.25">
      <c r="A99" s="17" t="s">
        <v>261</v>
      </c>
      <c r="B99" s="44" t="s">
        <v>226</v>
      </c>
      <c r="C99" s="37" t="s">
        <v>276</v>
      </c>
      <c r="D99" s="37" t="s">
        <v>189</v>
      </c>
      <c r="E99" s="17"/>
      <c r="F99" s="17"/>
      <c r="G99" s="17"/>
      <c r="H99" s="17"/>
      <c r="I99" s="17"/>
      <c r="J99" s="17"/>
      <c r="K99" s="17"/>
      <c r="L99" s="17"/>
      <c r="M99" s="17">
        <v>39.6</v>
      </c>
      <c r="N99" s="17">
        <v>39.6</v>
      </c>
      <c r="O99" s="17" t="s">
        <v>270</v>
      </c>
    </row>
    <row r="100" spans="1:15" ht="15" customHeight="1" x14ac:dyDescent="0.25">
      <c r="A100" s="17" t="s">
        <v>262</v>
      </c>
      <c r="B100" s="44" t="s">
        <v>227</v>
      </c>
      <c r="C100" s="37" t="s">
        <v>190</v>
      </c>
      <c r="D100" s="37" t="s">
        <v>191</v>
      </c>
      <c r="E100" s="17"/>
      <c r="F100" s="17"/>
      <c r="G100" s="17"/>
      <c r="H100" s="17"/>
      <c r="I100" s="17"/>
      <c r="J100" s="17"/>
      <c r="K100" s="17"/>
      <c r="L100" s="17"/>
      <c r="M100" s="17">
        <v>26.4</v>
      </c>
      <c r="N100" s="17">
        <v>26.4</v>
      </c>
      <c r="O100" s="17" t="s">
        <v>270</v>
      </c>
    </row>
    <row r="101" spans="1:15" ht="27" customHeight="1" x14ac:dyDescent="0.25">
      <c r="A101" s="17" t="s">
        <v>263</v>
      </c>
      <c r="B101" s="44" t="s">
        <v>228</v>
      </c>
      <c r="C101" s="37" t="s">
        <v>271</v>
      </c>
      <c r="D101" s="37" t="s">
        <v>192</v>
      </c>
      <c r="E101" s="17"/>
      <c r="F101" s="17"/>
      <c r="G101" s="17"/>
      <c r="H101" s="17"/>
      <c r="I101" s="17"/>
      <c r="J101" s="17"/>
      <c r="K101" s="17"/>
      <c r="L101" s="17"/>
      <c r="M101" s="17"/>
      <c r="N101" s="17">
        <v>86.4</v>
      </c>
      <c r="O101" s="17" t="s">
        <v>270</v>
      </c>
    </row>
    <row r="102" spans="1:15" s="16" customFormat="1" ht="15" customHeight="1" x14ac:dyDescent="0.25">
      <c r="A102" s="17" t="s">
        <v>264</v>
      </c>
      <c r="B102" s="44" t="s">
        <v>229</v>
      </c>
      <c r="C102" s="37" t="s">
        <v>274</v>
      </c>
      <c r="D102" s="37" t="s">
        <v>193</v>
      </c>
      <c r="E102" s="17"/>
      <c r="F102" s="17"/>
      <c r="G102" s="17"/>
      <c r="H102" s="17"/>
      <c r="I102" s="17"/>
      <c r="J102" s="17"/>
      <c r="K102" s="17"/>
      <c r="L102" s="17"/>
      <c r="M102" s="17"/>
      <c r="N102" s="17">
        <v>26.64</v>
      </c>
      <c r="O102" s="17" t="s">
        <v>270</v>
      </c>
    </row>
    <row r="103" spans="1:15" ht="15" customHeight="1" x14ac:dyDescent="0.25">
      <c r="A103" s="17" t="s">
        <v>265</v>
      </c>
      <c r="B103" s="44" t="s">
        <v>230</v>
      </c>
      <c r="C103" s="37" t="s">
        <v>275</v>
      </c>
      <c r="D103" s="37" t="s">
        <v>194</v>
      </c>
      <c r="E103" s="17"/>
      <c r="F103" s="17"/>
      <c r="G103" s="17"/>
      <c r="H103" s="17"/>
      <c r="I103" s="17"/>
      <c r="J103" s="17"/>
      <c r="K103" s="17"/>
      <c r="L103" s="17"/>
      <c r="M103" s="17"/>
      <c r="N103" s="17">
        <v>18.72</v>
      </c>
      <c r="O103" s="17" t="s">
        <v>270</v>
      </c>
    </row>
    <row r="104" spans="1:15" ht="15" customHeight="1" x14ac:dyDescent="0.25">
      <c r="A104" s="17" t="s">
        <v>266</v>
      </c>
      <c r="B104" s="44" t="s">
        <v>282</v>
      </c>
      <c r="C104" s="37" t="s">
        <v>285</v>
      </c>
      <c r="D104" s="37" t="s">
        <v>279</v>
      </c>
      <c r="E104" s="17"/>
      <c r="F104" s="17"/>
      <c r="G104" s="45">
        <v>9.6</v>
      </c>
      <c r="H104" s="45">
        <v>9.6</v>
      </c>
      <c r="I104" s="45">
        <v>9.6</v>
      </c>
      <c r="J104" s="45">
        <v>9.6</v>
      </c>
      <c r="K104" s="45">
        <v>9.6</v>
      </c>
      <c r="L104" s="45">
        <v>9.6</v>
      </c>
      <c r="M104" s="45">
        <v>9.6</v>
      </c>
      <c r="N104" s="45">
        <v>9.6</v>
      </c>
      <c r="O104" s="17" t="s">
        <v>288</v>
      </c>
    </row>
    <row r="105" spans="1:15" s="16" customFormat="1" ht="15" customHeight="1" x14ac:dyDescent="0.25">
      <c r="A105" s="17" t="s">
        <v>267</v>
      </c>
      <c r="B105" s="44" t="s">
        <v>283</v>
      </c>
      <c r="C105" s="37" t="s">
        <v>286</v>
      </c>
      <c r="D105" s="37" t="s">
        <v>280</v>
      </c>
      <c r="E105" s="17"/>
      <c r="F105" s="17"/>
      <c r="G105" s="45"/>
      <c r="H105" s="45">
        <v>10.8</v>
      </c>
      <c r="I105" s="45">
        <v>10.8</v>
      </c>
      <c r="J105" s="45">
        <v>10.8</v>
      </c>
      <c r="K105" s="45">
        <v>10.8</v>
      </c>
      <c r="L105" s="45">
        <v>10.8</v>
      </c>
      <c r="M105" s="45">
        <v>10.8</v>
      </c>
      <c r="N105" s="45">
        <v>10.8</v>
      </c>
      <c r="O105" s="17" t="s">
        <v>288</v>
      </c>
    </row>
    <row r="106" spans="1:15" s="16" customFormat="1" ht="15" customHeight="1" x14ac:dyDescent="0.25">
      <c r="A106" s="17" t="s">
        <v>268</v>
      </c>
      <c r="B106" s="44" t="s">
        <v>284</v>
      </c>
      <c r="C106" s="37" t="s">
        <v>287</v>
      </c>
      <c r="D106" s="37" t="s">
        <v>281</v>
      </c>
      <c r="E106" s="17"/>
      <c r="F106" s="17"/>
      <c r="G106" s="45">
        <v>36.200000000000003</v>
      </c>
      <c r="H106" s="45">
        <v>36.200000000000003</v>
      </c>
      <c r="I106" s="45">
        <v>36.200000000000003</v>
      </c>
      <c r="J106" s="45">
        <v>36.200000000000003</v>
      </c>
      <c r="K106" s="45">
        <v>36.200000000000003</v>
      </c>
      <c r="L106" s="45">
        <v>36.200000000000003</v>
      </c>
      <c r="M106" s="45">
        <v>36.200000000000003</v>
      </c>
      <c r="N106" s="45">
        <v>36.200000000000003</v>
      </c>
      <c r="O106" s="17" t="s">
        <v>288</v>
      </c>
    </row>
    <row r="107" spans="1:15" s="16" customFormat="1" ht="15" customHeight="1" x14ac:dyDescent="0.25">
      <c r="A107" s="17" t="s">
        <v>269</v>
      </c>
      <c r="B107" s="44" t="s">
        <v>333</v>
      </c>
      <c r="C107" s="37" t="s">
        <v>332</v>
      </c>
      <c r="D107" s="37" t="s">
        <v>289</v>
      </c>
      <c r="E107" s="45">
        <v>0.60000000000000009</v>
      </c>
      <c r="F107" s="45">
        <v>1.2000000000000002</v>
      </c>
      <c r="G107" s="45">
        <v>1.8000000000000003</v>
      </c>
      <c r="H107" s="45">
        <v>2.4000000000000004</v>
      </c>
      <c r="I107" s="45">
        <v>3.0000000000000004</v>
      </c>
      <c r="J107" s="45">
        <v>3.6000000000000005</v>
      </c>
      <c r="K107" s="45">
        <v>4.2</v>
      </c>
      <c r="L107" s="45">
        <v>4.8</v>
      </c>
      <c r="M107" s="45">
        <v>5.3999999999999995</v>
      </c>
      <c r="N107" s="45">
        <v>5.9999999999999991</v>
      </c>
      <c r="O107" s="17" t="s">
        <v>392</v>
      </c>
    </row>
    <row r="108" spans="1:15" ht="15" customHeight="1" x14ac:dyDescent="0.25">
      <c r="A108" s="17" t="s">
        <v>361</v>
      </c>
      <c r="B108" s="44" t="s">
        <v>334</v>
      </c>
      <c r="C108" s="37" t="s">
        <v>332</v>
      </c>
      <c r="D108" s="37" t="s">
        <v>290</v>
      </c>
      <c r="E108" s="45">
        <v>0.12</v>
      </c>
      <c r="F108" s="45">
        <v>0.24</v>
      </c>
      <c r="G108" s="45">
        <v>0.36</v>
      </c>
      <c r="H108" s="45">
        <v>0.48</v>
      </c>
      <c r="I108" s="45">
        <v>0.6</v>
      </c>
      <c r="J108" s="45">
        <v>0.72</v>
      </c>
      <c r="K108" s="45">
        <v>0.84</v>
      </c>
      <c r="L108" s="45">
        <v>0.96</v>
      </c>
      <c r="M108" s="45">
        <v>1.08</v>
      </c>
      <c r="N108" s="45">
        <v>1.2000000000000002</v>
      </c>
      <c r="O108" s="17" t="s">
        <v>392</v>
      </c>
    </row>
    <row r="109" spans="1:15" s="16" customFormat="1" ht="15" customHeight="1" x14ac:dyDescent="0.25">
      <c r="A109" s="17" t="s">
        <v>362</v>
      </c>
      <c r="B109" s="44" t="s">
        <v>335</v>
      </c>
      <c r="C109" s="37" t="s">
        <v>332</v>
      </c>
      <c r="D109" s="37" t="s">
        <v>291</v>
      </c>
      <c r="E109" s="45">
        <v>0.192</v>
      </c>
      <c r="F109" s="45">
        <v>0.38400000000000001</v>
      </c>
      <c r="G109" s="45">
        <v>0.57600000000000007</v>
      </c>
      <c r="H109" s="45">
        <v>0.76800000000000002</v>
      </c>
      <c r="I109" s="45">
        <v>0.96</v>
      </c>
      <c r="J109" s="45">
        <v>1.1519999999999999</v>
      </c>
      <c r="K109" s="45">
        <v>1.3439999999999999</v>
      </c>
      <c r="L109" s="45">
        <v>1.5359999999999998</v>
      </c>
      <c r="M109" s="45">
        <v>1.7279999999999998</v>
      </c>
      <c r="N109" s="45">
        <v>1.9199999999999997</v>
      </c>
      <c r="O109" s="17" t="s">
        <v>392</v>
      </c>
    </row>
    <row r="110" spans="1:15" s="16" customFormat="1" ht="15" customHeight="1" x14ac:dyDescent="0.25">
      <c r="A110" s="17" t="s">
        <v>363</v>
      </c>
      <c r="B110" s="44" t="s">
        <v>336</v>
      </c>
      <c r="C110" s="37" t="s">
        <v>332</v>
      </c>
      <c r="D110" s="37" t="s">
        <v>292</v>
      </c>
      <c r="E110" s="45">
        <v>0.48</v>
      </c>
      <c r="F110" s="45">
        <v>0.96</v>
      </c>
      <c r="G110" s="45">
        <v>1.44</v>
      </c>
      <c r="H110" s="45">
        <v>1.92</v>
      </c>
      <c r="I110" s="45">
        <v>2.4</v>
      </c>
      <c r="J110" s="45">
        <v>2.88</v>
      </c>
      <c r="K110" s="45">
        <v>3.36</v>
      </c>
      <c r="L110" s="45">
        <v>3.84</v>
      </c>
      <c r="M110" s="45">
        <v>4.32</v>
      </c>
      <c r="N110" s="45">
        <v>4.8000000000000007</v>
      </c>
      <c r="O110" s="17" t="s">
        <v>392</v>
      </c>
    </row>
    <row r="111" spans="1:15" s="16" customFormat="1" ht="88.2" customHeight="1" x14ac:dyDescent="0.25">
      <c r="A111" s="17" t="s">
        <v>364</v>
      </c>
      <c r="B111" s="44" t="s">
        <v>337</v>
      </c>
      <c r="C111" s="37" t="s">
        <v>332</v>
      </c>
      <c r="D111" s="37" t="s">
        <v>293</v>
      </c>
      <c r="E111" s="45">
        <v>0.96</v>
      </c>
      <c r="F111" s="45">
        <v>1.92</v>
      </c>
      <c r="G111" s="45">
        <v>2.88</v>
      </c>
      <c r="H111" s="45">
        <v>3.84</v>
      </c>
      <c r="I111" s="45">
        <v>4.8</v>
      </c>
      <c r="J111" s="45">
        <v>5.76</v>
      </c>
      <c r="K111" s="45">
        <v>6.72</v>
      </c>
      <c r="L111" s="45">
        <v>7.68</v>
      </c>
      <c r="M111" s="45">
        <v>8.64</v>
      </c>
      <c r="N111" s="45">
        <v>9.6000000000000014</v>
      </c>
      <c r="O111" s="17" t="s">
        <v>392</v>
      </c>
    </row>
    <row r="112" spans="1:15" s="16" customFormat="1" ht="103.2" customHeight="1" x14ac:dyDescent="0.25">
      <c r="A112" s="17" t="s">
        <v>365</v>
      </c>
      <c r="B112" s="44" t="s">
        <v>338</v>
      </c>
      <c r="C112" s="37" t="s">
        <v>332</v>
      </c>
      <c r="D112" s="37" t="s">
        <v>294</v>
      </c>
      <c r="E112" s="45">
        <v>1.248</v>
      </c>
      <c r="F112" s="45">
        <v>2.496</v>
      </c>
      <c r="G112" s="45">
        <v>3.7439999999999998</v>
      </c>
      <c r="H112" s="45">
        <v>4.992</v>
      </c>
      <c r="I112" s="45">
        <v>6.24</v>
      </c>
      <c r="J112" s="45">
        <v>7.4880000000000004</v>
      </c>
      <c r="K112" s="45">
        <v>8.7360000000000007</v>
      </c>
      <c r="L112" s="45">
        <v>9.984</v>
      </c>
      <c r="M112" s="45">
        <v>11.231999999999999</v>
      </c>
      <c r="N112" s="45">
        <v>12.479999999999999</v>
      </c>
      <c r="O112" s="17" t="s">
        <v>392</v>
      </c>
    </row>
    <row r="113" spans="1:15" ht="15" customHeight="1" x14ac:dyDescent="0.25">
      <c r="A113" s="17" t="s">
        <v>366</v>
      </c>
      <c r="B113" s="44" t="s">
        <v>339</v>
      </c>
      <c r="C113" s="37" t="s">
        <v>306</v>
      </c>
      <c r="D113" s="37" t="s">
        <v>307</v>
      </c>
      <c r="E113" s="45">
        <v>3.5999999999999996</v>
      </c>
      <c r="F113" s="45">
        <v>7.1999999999999993</v>
      </c>
      <c r="G113" s="45">
        <v>10.799999999999999</v>
      </c>
      <c r="H113" s="45">
        <v>14.399999999999999</v>
      </c>
      <c r="I113" s="45">
        <v>18</v>
      </c>
      <c r="J113" s="45">
        <v>21.6</v>
      </c>
      <c r="K113" s="45">
        <v>25.200000000000003</v>
      </c>
      <c r="L113" s="45">
        <v>28.800000000000004</v>
      </c>
      <c r="M113" s="45">
        <v>32.400000000000006</v>
      </c>
      <c r="N113" s="45">
        <v>36.000000000000007</v>
      </c>
      <c r="O113" s="17" t="s">
        <v>392</v>
      </c>
    </row>
    <row r="114" spans="1:15" ht="15" customHeight="1" x14ac:dyDescent="0.25">
      <c r="A114" s="17" t="s">
        <v>367</v>
      </c>
      <c r="B114" s="44" t="s">
        <v>340</v>
      </c>
      <c r="C114" s="37" t="s">
        <v>308</v>
      </c>
      <c r="D114" s="37" t="s">
        <v>309</v>
      </c>
      <c r="E114" s="45">
        <v>6</v>
      </c>
      <c r="F114" s="45">
        <v>12</v>
      </c>
      <c r="G114" s="45">
        <v>18</v>
      </c>
      <c r="H114" s="45">
        <v>24</v>
      </c>
      <c r="I114" s="45">
        <v>30</v>
      </c>
      <c r="J114" s="45">
        <v>36</v>
      </c>
      <c r="K114" s="45">
        <v>42</v>
      </c>
      <c r="L114" s="45">
        <v>48</v>
      </c>
      <c r="M114" s="45">
        <v>54</v>
      </c>
      <c r="N114" s="45">
        <v>60</v>
      </c>
      <c r="O114" s="17" t="s">
        <v>392</v>
      </c>
    </row>
    <row r="115" spans="1:15" ht="86.4" customHeight="1" x14ac:dyDescent="0.25">
      <c r="A115" s="17" t="s">
        <v>368</v>
      </c>
      <c r="B115" s="44" t="s">
        <v>341</v>
      </c>
      <c r="C115" s="37" t="s">
        <v>310</v>
      </c>
      <c r="D115" s="37" t="s">
        <v>311</v>
      </c>
      <c r="E115" s="45">
        <v>7.4160000000000004</v>
      </c>
      <c r="F115" s="45">
        <v>14.832000000000001</v>
      </c>
      <c r="G115" s="45">
        <v>22.248000000000001</v>
      </c>
      <c r="H115" s="45">
        <v>29.664000000000001</v>
      </c>
      <c r="I115" s="45">
        <v>37.08</v>
      </c>
      <c r="J115" s="45">
        <v>44.495999999999995</v>
      </c>
      <c r="K115" s="45">
        <v>51.911999999999992</v>
      </c>
      <c r="L115" s="45">
        <v>59.327999999999989</v>
      </c>
      <c r="M115" s="45">
        <v>66.743999999999986</v>
      </c>
      <c r="N115" s="45">
        <v>74.159999999999982</v>
      </c>
      <c r="O115" s="17" t="s">
        <v>392</v>
      </c>
    </row>
    <row r="116" spans="1:15" ht="15" customHeight="1" x14ac:dyDescent="0.25">
      <c r="A116" s="17" t="s">
        <v>369</v>
      </c>
      <c r="B116" s="44" t="s">
        <v>342</v>
      </c>
      <c r="C116" s="37" t="s">
        <v>330</v>
      </c>
      <c r="D116" s="37" t="s">
        <v>295</v>
      </c>
      <c r="E116" s="45">
        <v>0.96</v>
      </c>
      <c r="F116" s="45">
        <v>1.92</v>
      </c>
      <c r="G116" s="45">
        <v>2.88</v>
      </c>
      <c r="H116" s="45">
        <v>3.84</v>
      </c>
      <c r="I116" s="45">
        <v>4.8</v>
      </c>
      <c r="J116" s="45">
        <v>5.76</v>
      </c>
      <c r="K116" s="45">
        <v>6.72</v>
      </c>
      <c r="L116" s="45">
        <v>7.68</v>
      </c>
      <c r="M116" s="45">
        <v>8.64</v>
      </c>
      <c r="N116" s="45">
        <v>9.6000000000000014</v>
      </c>
      <c r="O116" s="17" t="s">
        <v>392</v>
      </c>
    </row>
    <row r="117" spans="1:15" ht="15" customHeight="1" x14ac:dyDescent="0.25">
      <c r="A117" s="17" t="s">
        <v>370</v>
      </c>
      <c r="B117" s="44" t="s">
        <v>342</v>
      </c>
      <c r="C117" s="37" t="s">
        <v>330</v>
      </c>
      <c r="D117" s="37" t="s">
        <v>296</v>
      </c>
      <c r="E117" s="45">
        <v>0.96</v>
      </c>
      <c r="F117" s="45">
        <v>1.92</v>
      </c>
      <c r="G117" s="45">
        <v>2.88</v>
      </c>
      <c r="H117" s="45">
        <v>3.84</v>
      </c>
      <c r="I117" s="45">
        <v>4.8</v>
      </c>
      <c r="J117" s="45">
        <v>5.76</v>
      </c>
      <c r="K117" s="45">
        <v>6.72</v>
      </c>
      <c r="L117" s="45">
        <v>7.68</v>
      </c>
      <c r="M117" s="45">
        <v>8.64</v>
      </c>
      <c r="N117" s="45">
        <v>9.6000000000000014</v>
      </c>
      <c r="O117" s="17" t="s">
        <v>392</v>
      </c>
    </row>
    <row r="118" spans="1:15" ht="15" customHeight="1" x14ac:dyDescent="0.25">
      <c r="A118" s="17" t="s">
        <v>371</v>
      </c>
      <c r="B118" s="44" t="s">
        <v>343</v>
      </c>
      <c r="C118" s="37" t="s">
        <v>297</v>
      </c>
      <c r="D118" s="37" t="s">
        <v>298</v>
      </c>
      <c r="E118" s="45">
        <v>2.88</v>
      </c>
      <c r="F118" s="45">
        <v>5.76</v>
      </c>
      <c r="G118" s="45">
        <v>8.64</v>
      </c>
      <c r="H118" s="45">
        <v>11.52</v>
      </c>
      <c r="I118" s="45">
        <v>14.399999999999999</v>
      </c>
      <c r="J118" s="45">
        <v>17.279999999999998</v>
      </c>
      <c r="K118" s="45">
        <v>20.159999999999997</v>
      </c>
      <c r="L118" s="45">
        <v>23.039999999999996</v>
      </c>
      <c r="M118" s="45">
        <v>25.919999999999995</v>
      </c>
      <c r="N118" s="45">
        <v>28.799999999999994</v>
      </c>
      <c r="O118" s="17" t="s">
        <v>392</v>
      </c>
    </row>
    <row r="119" spans="1:15" ht="15" customHeight="1" x14ac:dyDescent="0.25">
      <c r="A119" s="17" t="s">
        <v>372</v>
      </c>
      <c r="B119" s="44" t="s">
        <v>344</v>
      </c>
      <c r="C119" s="37" t="s">
        <v>297</v>
      </c>
      <c r="D119" s="37" t="s">
        <v>299</v>
      </c>
      <c r="E119" s="45">
        <v>0.96</v>
      </c>
      <c r="F119" s="45">
        <v>1.92</v>
      </c>
      <c r="G119" s="45">
        <v>2.88</v>
      </c>
      <c r="H119" s="45">
        <v>3.84</v>
      </c>
      <c r="I119" s="45">
        <v>4.8</v>
      </c>
      <c r="J119" s="45">
        <v>5.76</v>
      </c>
      <c r="K119" s="45">
        <v>6.72</v>
      </c>
      <c r="L119" s="45">
        <v>7.68</v>
      </c>
      <c r="M119" s="45">
        <v>8.64</v>
      </c>
      <c r="N119" s="45">
        <v>9.6000000000000014</v>
      </c>
      <c r="O119" s="17" t="s">
        <v>392</v>
      </c>
    </row>
    <row r="120" spans="1:15" ht="15" customHeight="1" x14ac:dyDescent="0.25">
      <c r="A120" s="17" t="s">
        <v>373</v>
      </c>
      <c r="B120" s="44" t="s">
        <v>345</v>
      </c>
      <c r="C120" s="37" t="s">
        <v>297</v>
      </c>
      <c r="D120" s="37" t="s">
        <v>300</v>
      </c>
      <c r="E120" s="45">
        <v>0.60000000000000009</v>
      </c>
      <c r="F120" s="45">
        <v>1.2000000000000002</v>
      </c>
      <c r="G120" s="45">
        <v>1.8000000000000003</v>
      </c>
      <c r="H120" s="45">
        <v>2.4000000000000004</v>
      </c>
      <c r="I120" s="45">
        <v>3.0000000000000004</v>
      </c>
      <c r="J120" s="45">
        <v>3.6000000000000005</v>
      </c>
      <c r="K120" s="45">
        <v>4.2</v>
      </c>
      <c r="L120" s="45">
        <v>4.8</v>
      </c>
      <c r="M120" s="45">
        <v>5.3999999999999995</v>
      </c>
      <c r="N120" s="45">
        <v>5.9999999999999991</v>
      </c>
      <c r="O120" s="17" t="s">
        <v>392</v>
      </c>
    </row>
    <row r="121" spans="1:15" ht="15" customHeight="1" x14ac:dyDescent="0.25">
      <c r="A121" s="17" t="s">
        <v>374</v>
      </c>
      <c r="B121" s="44" t="s">
        <v>346</v>
      </c>
      <c r="C121" s="37" t="s">
        <v>297</v>
      </c>
      <c r="D121" s="37" t="s">
        <v>301</v>
      </c>
      <c r="E121" s="45">
        <v>0.36</v>
      </c>
      <c r="F121" s="45">
        <v>0.72</v>
      </c>
      <c r="G121" s="45">
        <v>1.08</v>
      </c>
      <c r="H121" s="45">
        <v>1.44</v>
      </c>
      <c r="I121" s="45">
        <v>1.7999999999999998</v>
      </c>
      <c r="J121" s="45">
        <v>2.1599999999999997</v>
      </c>
      <c r="K121" s="45">
        <v>2.5199999999999996</v>
      </c>
      <c r="L121" s="45">
        <v>2.8799999999999994</v>
      </c>
      <c r="M121" s="45">
        <v>3.2399999999999993</v>
      </c>
      <c r="N121" s="45">
        <v>3.5999999999999992</v>
      </c>
      <c r="O121" s="17" t="s">
        <v>392</v>
      </c>
    </row>
    <row r="122" spans="1:15" ht="15" customHeight="1" x14ac:dyDescent="0.25">
      <c r="A122" s="17" t="s">
        <v>375</v>
      </c>
      <c r="B122" s="44" t="s">
        <v>347</v>
      </c>
      <c r="C122" s="37" t="s">
        <v>297</v>
      </c>
      <c r="D122" s="37" t="s">
        <v>302</v>
      </c>
      <c r="E122" s="45">
        <v>1.3680000000000001</v>
      </c>
      <c r="F122" s="45">
        <v>2.7360000000000002</v>
      </c>
      <c r="G122" s="45">
        <v>4.1040000000000001</v>
      </c>
      <c r="H122" s="45">
        <v>5.4720000000000004</v>
      </c>
      <c r="I122" s="45">
        <v>6.8400000000000007</v>
      </c>
      <c r="J122" s="45">
        <v>8.2080000000000002</v>
      </c>
      <c r="K122" s="45">
        <v>9.5760000000000005</v>
      </c>
      <c r="L122" s="45">
        <v>10.944000000000001</v>
      </c>
      <c r="M122" s="45">
        <v>12.312000000000001</v>
      </c>
      <c r="N122" s="45">
        <v>13.680000000000001</v>
      </c>
      <c r="O122" s="17" t="s">
        <v>392</v>
      </c>
    </row>
    <row r="123" spans="1:15" ht="30" customHeight="1" x14ac:dyDescent="0.25">
      <c r="A123" s="17" t="s">
        <v>376</v>
      </c>
      <c r="B123" s="44" t="s">
        <v>348</v>
      </c>
      <c r="C123" s="37" t="s">
        <v>1987</v>
      </c>
      <c r="D123" s="37" t="s">
        <v>303</v>
      </c>
      <c r="E123" s="45">
        <v>2.4000000000000004</v>
      </c>
      <c r="F123" s="45">
        <v>4.8000000000000007</v>
      </c>
      <c r="G123" s="45">
        <v>7.2000000000000011</v>
      </c>
      <c r="H123" s="45">
        <v>9.6000000000000014</v>
      </c>
      <c r="I123" s="45">
        <v>12.000000000000002</v>
      </c>
      <c r="J123" s="45">
        <v>14.400000000000002</v>
      </c>
      <c r="K123" s="45">
        <v>16.8</v>
      </c>
      <c r="L123" s="45">
        <v>19.2</v>
      </c>
      <c r="M123" s="45">
        <v>21.599999999999998</v>
      </c>
      <c r="N123" s="45">
        <v>23.999999999999996</v>
      </c>
      <c r="O123" s="17" t="s">
        <v>392</v>
      </c>
    </row>
    <row r="124" spans="1:15" ht="15" customHeight="1" x14ac:dyDescent="0.25">
      <c r="A124" s="17" t="s">
        <v>377</v>
      </c>
      <c r="B124" s="44" t="s">
        <v>349</v>
      </c>
      <c r="C124" s="37" t="s">
        <v>304</v>
      </c>
      <c r="D124" s="37" t="s">
        <v>305</v>
      </c>
      <c r="E124" s="45">
        <v>0.48</v>
      </c>
      <c r="F124" s="45">
        <v>0.96</v>
      </c>
      <c r="G124" s="45">
        <v>1.44</v>
      </c>
      <c r="H124" s="45">
        <v>1.92</v>
      </c>
      <c r="I124" s="45">
        <v>2.4</v>
      </c>
      <c r="J124" s="45">
        <v>2.88</v>
      </c>
      <c r="K124" s="45">
        <v>3.36</v>
      </c>
      <c r="L124" s="45">
        <v>3.84</v>
      </c>
      <c r="M124" s="45">
        <v>4.32</v>
      </c>
      <c r="N124" s="45">
        <v>4.8000000000000007</v>
      </c>
      <c r="O124" s="17" t="s">
        <v>392</v>
      </c>
    </row>
    <row r="125" spans="1:15" ht="15" customHeight="1" x14ac:dyDescent="0.25">
      <c r="A125" s="17" t="s">
        <v>378</v>
      </c>
      <c r="B125" s="44" t="s">
        <v>350</v>
      </c>
      <c r="C125" s="37" t="s">
        <v>312</v>
      </c>
      <c r="D125" s="37" t="s">
        <v>313</v>
      </c>
      <c r="E125" s="45">
        <v>0.96</v>
      </c>
      <c r="F125" s="45">
        <v>1.92</v>
      </c>
      <c r="G125" s="45">
        <v>2.88</v>
      </c>
      <c r="H125" s="45">
        <v>3.84</v>
      </c>
      <c r="I125" s="45">
        <v>4.8</v>
      </c>
      <c r="J125" s="45">
        <v>5.76</v>
      </c>
      <c r="K125" s="45">
        <v>6.72</v>
      </c>
      <c r="L125" s="45">
        <v>7.68</v>
      </c>
      <c r="M125" s="45">
        <v>8.64</v>
      </c>
      <c r="N125" s="45">
        <v>9.6000000000000014</v>
      </c>
      <c r="O125" s="17" t="s">
        <v>392</v>
      </c>
    </row>
    <row r="126" spans="1:15" ht="15" customHeight="1" x14ac:dyDescent="0.25">
      <c r="A126" s="17" t="s">
        <v>379</v>
      </c>
      <c r="B126" s="44" t="s">
        <v>351</v>
      </c>
      <c r="C126" s="37" t="s">
        <v>331</v>
      </c>
      <c r="D126" s="37" t="s">
        <v>314</v>
      </c>
      <c r="E126" s="45">
        <v>0.96</v>
      </c>
      <c r="F126" s="45">
        <v>1.92</v>
      </c>
      <c r="G126" s="45">
        <v>2.88</v>
      </c>
      <c r="H126" s="45">
        <v>3.84</v>
      </c>
      <c r="I126" s="45">
        <v>4.8</v>
      </c>
      <c r="J126" s="45">
        <v>5.76</v>
      </c>
      <c r="K126" s="45">
        <v>6.72</v>
      </c>
      <c r="L126" s="45">
        <v>7.68</v>
      </c>
      <c r="M126" s="45">
        <v>8.64</v>
      </c>
      <c r="N126" s="45">
        <v>9.6000000000000014</v>
      </c>
      <c r="O126" s="17" t="s">
        <v>392</v>
      </c>
    </row>
    <row r="127" spans="1:15" ht="15" customHeight="1" x14ac:dyDescent="0.25">
      <c r="A127" s="17" t="s">
        <v>380</v>
      </c>
      <c r="B127" s="44" t="s">
        <v>352</v>
      </c>
      <c r="C127" s="37" t="s">
        <v>315</v>
      </c>
      <c r="D127" s="37" t="s">
        <v>316</v>
      </c>
      <c r="E127" s="45">
        <v>0.60000000000000009</v>
      </c>
      <c r="F127" s="45">
        <v>1.2000000000000002</v>
      </c>
      <c r="G127" s="45">
        <v>1.8000000000000003</v>
      </c>
      <c r="H127" s="45">
        <v>2.4000000000000004</v>
      </c>
      <c r="I127" s="45">
        <v>3.0000000000000004</v>
      </c>
      <c r="J127" s="45">
        <v>3.6000000000000005</v>
      </c>
      <c r="K127" s="45">
        <v>4.2</v>
      </c>
      <c r="L127" s="45">
        <v>4.8</v>
      </c>
      <c r="M127" s="45">
        <v>5.3999999999999995</v>
      </c>
      <c r="N127" s="45">
        <v>5.9999999999999991</v>
      </c>
      <c r="O127" s="17" t="s">
        <v>392</v>
      </c>
    </row>
    <row r="128" spans="1:15" ht="15" customHeight="1" x14ac:dyDescent="0.25">
      <c r="A128" s="17" t="s">
        <v>381</v>
      </c>
      <c r="B128" s="44" t="s">
        <v>353</v>
      </c>
      <c r="C128" s="37" t="s">
        <v>315</v>
      </c>
      <c r="D128" s="37" t="s">
        <v>317</v>
      </c>
      <c r="E128" s="45">
        <v>0.67200000000000004</v>
      </c>
      <c r="F128" s="45">
        <v>1.3440000000000001</v>
      </c>
      <c r="G128" s="45">
        <v>2.016</v>
      </c>
      <c r="H128" s="45">
        <v>2.6880000000000002</v>
      </c>
      <c r="I128" s="45">
        <v>3.3600000000000003</v>
      </c>
      <c r="J128" s="45">
        <v>4.032</v>
      </c>
      <c r="K128" s="45">
        <v>4.7039999999999997</v>
      </c>
      <c r="L128" s="45">
        <v>5.3759999999999994</v>
      </c>
      <c r="M128" s="45">
        <v>6.0479999999999992</v>
      </c>
      <c r="N128" s="45">
        <v>6.7199999999999989</v>
      </c>
      <c r="O128" s="17" t="s">
        <v>392</v>
      </c>
    </row>
    <row r="129" spans="1:15" ht="15" customHeight="1" x14ac:dyDescent="0.25">
      <c r="A129" s="17" t="s">
        <v>382</v>
      </c>
      <c r="B129" s="44" t="s">
        <v>354</v>
      </c>
      <c r="C129" s="37" t="s">
        <v>331</v>
      </c>
      <c r="D129" s="37" t="s">
        <v>318</v>
      </c>
      <c r="E129" s="45">
        <v>0.36</v>
      </c>
      <c r="F129" s="45">
        <v>0.72</v>
      </c>
      <c r="G129" s="45">
        <v>1.08</v>
      </c>
      <c r="H129" s="45">
        <v>1.44</v>
      </c>
      <c r="I129" s="45">
        <v>1.7999999999999998</v>
      </c>
      <c r="J129" s="45">
        <v>2.1599999999999997</v>
      </c>
      <c r="K129" s="45">
        <v>2.5199999999999996</v>
      </c>
      <c r="L129" s="45">
        <v>2.8799999999999994</v>
      </c>
      <c r="M129" s="45">
        <v>3.2399999999999993</v>
      </c>
      <c r="N129" s="45">
        <v>3.5999999999999992</v>
      </c>
      <c r="O129" s="17" t="s">
        <v>392</v>
      </c>
    </row>
    <row r="130" spans="1:15" ht="15" customHeight="1" x14ac:dyDescent="0.25">
      <c r="A130" s="17" t="s">
        <v>383</v>
      </c>
      <c r="B130" s="44" t="s">
        <v>355</v>
      </c>
      <c r="C130" s="37" t="s">
        <v>132</v>
      </c>
      <c r="D130" s="37" t="s">
        <v>319</v>
      </c>
      <c r="E130" s="45">
        <v>0.16800000000000001</v>
      </c>
      <c r="F130" s="45">
        <v>0.33600000000000002</v>
      </c>
      <c r="G130" s="45">
        <v>0.504</v>
      </c>
      <c r="H130" s="45">
        <v>0.67200000000000004</v>
      </c>
      <c r="I130" s="45">
        <v>0.84000000000000008</v>
      </c>
      <c r="J130" s="45">
        <v>1.008</v>
      </c>
      <c r="K130" s="45">
        <v>1.1759999999999999</v>
      </c>
      <c r="L130" s="45">
        <v>1.3439999999999999</v>
      </c>
      <c r="M130" s="45">
        <v>1.5119999999999998</v>
      </c>
      <c r="N130" s="45">
        <v>1.6799999999999997</v>
      </c>
      <c r="O130" s="17" t="s">
        <v>392</v>
      </c>
    </row>
    <row r="131" spans="1:15" ht="25.2" customHeight="1" x14ac:dyDescent="0.25">
      <c r="A131" s="17" t="s">
        <v>384</v>
      </c>
      <c r="B131" s="44" t="s">
        <v>356</v>
      </c>
      <c r="C131" s="37" t="s">
        <v>320</v>
      </c>
      <c r="D131" s="37" t="s">
        <v>321</v>
      </c>
      <c r="E131" s="45">
        <v>0.72</v>
      </c>
      <c r="F131" s="45">
        <v>1.44</v>
      </c>
      <c r="G131" s="45">
        <v>2.16</v>
      </c>
      <c r="H131" s="45">
        <v>2.88</v>
      </c>
      <c r="I131" s="45">
        <v>3.5999999999999996</v>
      </c>
      <c r="J131" s="45">
        <v>4.3199999999999994</v>
      </c>
      <c r="K131" s="45">
        <v>5.0399999999999991</v>
      </c>
      <c r="L131" s="45">
        <v>5.7599999999999989</v>
      </c>
      <c r="M131" s="45">
        <v>6.4799999999999986</v>
      </c>
      <c r="N131" s="45">
        <v>7.1999999999999984</v>
      </c>
      <c r="O131" s="17" t="s">
        <v>392</v>
      </c>
    </row>
    <row r="132" spans="1:15" ht="15" customHeight="1" x14ac:dyDescent="0.25">
      <c r="A132" s="17" t="s">
        <v>385</v>
      </c>
      <c r="B132" s="44" t="s">
        <v>357</v>
      </c>
      <c r="C132" s="37" t="s">
        <v>322</v>
      </c>
      <c r="D132" s="37" t="s">
        <v>323</v>
      </c>
      <c r="E132" s="45">
        <v>7.2000000000000008E-2</v>
      </c>
      <c r="F132" s="45">
        <v>0.14400000000000002</v>
      </c>
      <c r="G132" s="45">
        <v>0.21600000000000003</v>
      </c>
      <c r="H132" s="45">
        <v>0.28800000000000003</v>
      </c>
      <c r="I132" s="45">
        <v>0.36000000000000004</v>
      </c>
      <c r="J132" s="45">
        <v>0.43200000000000005</v>
      </c>
      <c r="K132" s="45">
        <v>0.504</v>
      </c>
      <c r="L132" s="45">
        <v>0.57599999999999996</v>
      </c>
      <c r="M132" s="45">
        <v>0.64799999999999991</v>
      </c>
      <c r="N132" s="45">
        <v>0.71999999999999986</v>
      </c>
      <c r="O132" s="17" t="s">
        <v>392</v>
      </c>
    </row>
    <row r="133" spans="1:15" ht="15" customHeight="1" x14ac:dyDescent="0.25">
      <c r="A133" s="17" t="s">
        <v>386</v>
      </c>
      <c r="B133" s="44" t="s">
        <v>358</v>
      </c>
      <c r="C133" s="37" t="s">
        <v>324</v>
      </c>
      <c r="D133" s="37" t="s">
        <v>325</v>
      </c>
      <c r="E133" s="45">
        <v>7.2000000000000008E-2</v>
      </c>
      <c r="F133" s="45">
        <v>0.14400000000000002</v>
      </c>
      <c r="G133" s="45">
        <v>0.21600000000000003</v>
      </c>
      <c r="H133" s="45">
        <v>0.28800000000000003</v>
      </c>
      <c r="I133" s="45">
        <v>0.36000000000000004</v>
      </c>
      <c r="J133" s="45">
        <v>0.43200000000000005</v>
      </c>
      <c r="K133" s="45">
        <v>0.504</v>
      </c>
      <c r="L133" s="45">
        <v>0.57599999999999996</v>
      </c>
      <c r="M133" s="45">
        <v>0.64799999999999991</v>
      </c>
      <c r="N133" s="45">
        <v>0.71999999999999986</v>
      </c>
      <c r="O133" s="17" t="s">
        <v>392</v>
      </c>
    </row>
    <row r="134" spans="1:15" ht="15" customHeight="1" x14ac:dyDescent="0.25">
      <c r="A134" s="17" t="s">
        <v>387</v>
      </c>
      <c r="B134" s="44" t="s">
        <v>359</v>
      </c>
      <c r="C134" s="37" t="s">
        <v>326</v>
      </c>
      <c r="D134" s="37" t="s">
        <v>327</v>
      </c>
      <c r="E134" s="45">
        <v>0.14400000000000002</v>
      </c>
      <c r="F134" s="45">
        <v>0.28800000000000003</v>
      </c>
      <c r="G134" s="45">
        <v>0.43200000000000005</v>
      </c>
      <c r="H134" s="45">
        <v>0.57600000000000007</v>
      </c>
      <c r="I134" s="45">
        <v>0.72000000000000008</v>
      </c>
      <c r="J134" s="45">
        <v>0.8640000000000001</v>
      </c>
      <c r="K134" s="45">
        <v>1.008</v>
      </c>
      <c r="L134" s="45">
        <v>1.1519999999999999</v>
      </c>
      <c r="M134" s="45">
        <v>1.2959999999999998</v>
      </c>
      <c r="N134" s="45">
        <v>1.4399999999999997</v>
      </c>
      <c r="O134" s="17" t="s">
        <v>392</v>
      </c>
    </row>
    <row r="135" spans="1:15" ht="15" customHeight="1" x14ac:dyDescent="0.25">
      <c r="A135" s="17" t="s">
        <v>388</v>
      </c>
      <c r="B135" s="44" t="s">
        <v>360</v>
      </c>
      <c r="C135" s="37" t="s">
        <v>328</v>
      </c>
      <c r="D135" s="37" t="s">
        <v>329</v>
      </c>
      <c r="E135" s="45">
        <v>7.2000000000000008E-2</v>
      </c>
      <c r="F135" s="45">
        <v>0.14400000000000002</v>
      </c>
      <c r="G135" s="45">
        <v>0.21600000000000003</v>
      </c>
      <c r="H135" s="45">
        <v>0.28800000000000003</v>
      </c>
      <c r="I135" s="45">
        <v>0.36000000000000004</v>
      </c>
      <c r="J135" s="45">
        <v>0.43200000000000005</v>
      </c>
      <c r="K135" s="45">
        <v>0.504</v>
      </c>
      <c r="L135" s="45">
        <v>0.57599999999999996</v>
      </c>
      <c r="M135" s="45">
        <v>0.64799999999999991</v>
      </c>
      <c r="N135" s="45">
        <v>0.71999999999999986</v>
      </c>
      <c r="O135" s="17" t="s">
        <v>392</v>
      </c>
    </row>
    <row r="136" spans="1:15" ht="15" customHeight="1" x14ac:dyDescent="0.25">
      <c r="A136" s="17" t="s">
        <v>389</v>
      </c>
      <c r="B136" s="44" t="s">
        <v>424</v>
      </c>
      <c r="C136" s="37" t="s">
        <v>440</v>
      </c>
      <c r="D136" s="37"/>
      <c r="E136" s="45">
        <v>10.127700000000001</v>
      </c>
      <c r="F136" s="45">
        <v>20.255400000000002</v>
      </c>
      <c r="G136" s="45">
        <v>30.383099999999999</v>
      </c>
      <c r="H136" s="45">
        <v>40.510800000000003</v>
      </c>
      <c r="I136" s="45">
        <v>50.638500000000008</v>
      </c>
      <c r="J136" s="45">
        <v>60.766199999999998</v>
      </c>
      <c r="K136" s="45">
        <v>70.893900000000002</v>
      </c>
      <c r="L136" s="45">
        <v>81.021600000000007</v>
      </c>
      <c r="M136" s="45">
        <v>91.149300000000011</v>
      </c>
      <c r="N136" s="45">
        <v>101.27700000000002</v>
      </c>
      <c r="O136" s="17" t="s">
        <v>455</v>
      </c>
    </row>
    <row r="137" spans="1:15" ht="15" customHeight="1" x14ac:dyDescent="0.25">
      <c r="A137" s="17" t="s">
        <v>390</v>
      </c>
      <c r="B137" s="44" t="s">
        <v>437</v>
      </c>
      <c r="C137" s="37" t="s">
        <v>415</v>
      </c>
      <c r="D137" s="37"/>
      <c r="E137" s="45">
        <v>0.68399999999999994</v>
      </c>
      <c r="F137" s="45">
        <v>1.3679999999999999</v>
      </c>
      <c r="G137" s="45">
        <v>2.0519999999999996</v>
      </c>
      <c r="H137" s="45">
        <v>2.7359999999999998</v>
      </c>
      <c r="I137" s="45">
        <v>3.42</v>
      </c>
      <c r="J137" s="45">
        <v>4.1039999999999992</v>
      </c>
      <c r="K137" s="45">
        <v>4.7879999999999994</v>
      </c>
      <c r="L137" s="45">
        <v>5.4719999999999995</v>
      </c>
      <c r="M137" s="45">
        <v>6.1559999999999997</v>
      </c>
      <c r="N137" s="45">
        <v>6.84</v>
      </c>
      <c r="O137" s="17" t="s">
        <v>455</v>
      </c>
    </row>
    <row r="138" spans="1:15" ht="15" customHeight="1" x14ac:dyDescent="0.25">
      <c r="A138" s="17" t="s">
        <v>391</v>
      </c>
      <c r="B138" s="44" t="s">
        <v>419</v>
      </c>
      <c r="C138" s="37" t="s">
        <v>441</v>
      </c>
      <c r="D138" s="37"/>
      <c r="E138" s="45">
        <v>30.168599999999998</v>
      </c>
      <c r="F138" s="45">
        <v>60.337199999999996</v>
      </c>
      <c r="G138" s="45">
        <v>90.505799999999994</v>
      </c>
      <c r="H138" s="45">
        <v>120.67439999999999</v>
      </c>
      <c r="I138" s="45">
        <v>150.84299999999999</v>
      </c>
      <c r="J138" s="45">
        <v>181.01159999999999</v>
      </c>
      <c r="K138" s="45">
        <v>211.18019999999999</v>
      </c>
      <c r="L138" s="45">
        <v>241.34879999999998</v>
      </c>
      <c r="M138" s="45">
        <v>271.51739999999995</v>
      </c>
      <c r="N138" s="45">
        <v>301.68599999999998</v>
      </c>
      <c r="O138" s="17" t="s">
        <v>455</v>
      </c>
    </row>
    <row r="139" spans="1:15" ht="15" customHeight="1" x14ac:dyDescent="0.25">
      <c r="A139" s="17" t="s">
        <v>393</v>
      </c>
      <c r="B139" s="44" t="s">
        <v>433</v>
      </c>
      <c r="C139" s="37" t="s">
        <v>414</v>
      </c>
      <c r="D139" s="37"/>
      <c r="E139" s="45">
        <v>2.2605</v>
      </c>
      <c r="F139" s="45">
        <v>4.5209999999999999</v>
      </c>
      <c r="G139" s="45">
        <v>6.7814999999999994</v>
      </c>
      <c r="H139" s="45">
        <v>9.0419999999999998</v>
      </c>
      <c r="I139" s="45">
        <v>11.3025</v>
      </c>
      <c r="J139" s="45">
        <v>13.562999999999999</v>
      </c>
      <c r="K139" s="45">
        <v>15.823499999999999</v>
      </c>
      <c r="L139" s="45">
        <v>18.084</v>
      </c>
      <c r="M139" s="45">
        <v>20.3445</v>
      </c>
      <c r="N139" s="45">
        <v>22.605</v>
      </c>
      <c r="O139" s="17" t="s">
        <v>455</v>
      </c>
    </row>
    <row r="140" spans="1:15" ht="15" customHeight="1" x14ac:dyDescent="0.25">
      <c r="A140" s="17" t="s">
        <v>394</v>
      </c>
      <c r="B140" s="44" t="s">
        <v>434</v>
      </c>
      <c r="C140" s="37" t="s">
        <v>415</v>
      </c>
      <c r="D140" s="37"/>
      <c r="E140" s="45">
        <v>3.9037999999999995</v>
      </c>
      <c r="F140" s="45">
        <v>7.807599999999999</v>
      </c>
      <c r="G140" s="45">
        <v>11.711399999999998</v>
      </c>
      <c r="H140" s="45">
        <v>15.615199999999998</v>
      </c>
      <c r="I140" s="45">
        <v>19.518999999999998</v>
      </c>
      <c r="J140" s="45">
        <v>23.422799999999995</v>
      </c>
      <c r="K140" s="45">
        <v>27.326599999999996</v>
      </c>
      <c r="L140" s="45">
        <v>31.230399999999996</v>
      </c>
      <c r="M140" s="45">
        <v>35.134199999999993</v>
      </c>
      <c r="N140" s="45">
        <v>39.037999999999997</v>
      </c>
      <c r="O140" s="17" t="s">
        <v>455</v>
      </c>
    </row>
    <row r="141" spans="1:15" ht="15" customHeight="1" x14ac:dyDescent="0.25">
      <c r="A141" s="17" t="s">
        <v>395</v>
      </c>
      <c r="B141" s="44" t="s">
        <v>436</v>
      </c>
      <c r="C141" s="37" t="s">
        <v>415</v>
      </c>
      <c r="D141" s="37"/>
      <c r="E141" s="45">
        <v>4.6283000000000003</v>
      </c>
      <c r="F141" s="45">
        <v>9.2566000000000006</v>
      </c>
      <c r="G141" s="45">
        <v>13.884900000000002</v>
      </c>
      <c r="H141" s="45">
        <v>18.513200000000001</v>
      </c>
      <c r="I141" s="45">
        <v>23.141500000000001</v>
      </c>
      <c r="J141" s="45">
        <v>27.769800000000004</v>
      </c>
      <c r="K141" s="45">
        <v>32.398099999999999</v>
      </c>
      <c r="L141" s="45">
        <v>37.026400000000002</v>
      </c>
      <c r="M141" s="45">
        <v>41.654700000000005</v>
      </c>
      <c r="N141" s="45">
        <v>46.283000000000001</v>
      </c>
      <c r="O141" s="17" t="s">
        <v>455</v>
      </c>
    </row>
    <row r="142" spans="1:15" ht="15" customHeight="1" x14ac:dyDescent="0.25">
      <c r="A142" s="17" t="s">
        <v>396</v>
      </c>
      <c r="B142" s="44" t="s">
        <v>435</v>
      </c>
      <c r="C142" s="37" t="s">
        <v>415</v>
      </c>
      <c r="D142" s="37"/>
      <c r="E142" s="45">
        <v>10.9627</v>
      </c>
      <c r="F142" s="45">
        <v>21.9254</v>
      </c>
      <c r="G142" s="45">
        <v>32.888100000000001</v>
      </c>
      <c r="H142" s="45">
        <v>43.8508</v>
      </c>
      <c r="I142" s="45">
        <v>54.813499999999998</v>
      </c>
      <c r="J142" s="45">
        <v>65.776200000000003</v>
      </c>
      <c r="K142" s="45">
        <v>76.738900000000001</v>
      </c>
      <c r="L142" s="45">
        <v>87.701599999999999</v>
      </c>
      <c r="M142" s="45">
        <v>98.664299999999997</v>
      </c>
      <c r="N142" s="45">
        <v>109.627</v>
      </c>
      <c r="O142" s="17" t="s">
        <v>455</v>
      </c>
    </row>
    <row r="143" spans="1:15" ht="15" customHeight="1" x14ac:dyDescent="0.25">
      <c r="A143" s="17" t="s">
        <v>397</v>
      </c>
      <c r="B143" s="44" t="s">
        <v>426</v>
      </c>
      <c r="C143" s="37" t="s">
        <v>410</v>
      </c>
      <c r="D143" s="37"/>
      <c r="E143" s="45">
        <v>8.9504000000000001</v>
      </c>
      <c r="F143" s="45">
        <v>17.9008</v>
      </c>
      <c r="G143" s="45">
        <v>26.851199999999999</v>
      </c>
      <c r="H143" s="45">
        <v>35.801600000000001</v>
      </c>
      <c r="I143" s="45">
        <v>44.752000000000002</v>
      </c>
      <c r="J143" s="45">
        <v>53.702399999999997</v>
      </c>
      <c r="K143" s="45">
        <v>62.652799999999999</v>
      </c>
      <c r="L143" s="45">
        <v>71.603200000000001</v>
      </c>
      <c r="M143" s="45">
        <v>80.553600000000003</v>
      </c>
      <c r="N143" s="45">
        <v>89.504000000000005</v>
      </c>
      <c r="O143" s="17" t="s">
        <v>455</v>
      </c>
    </row>
    <row r="144" spans="1:15" ht="15" customHeight="1" x14ac:dyDescent="0.25">
      <c r="A144" s="17" t="s">
        <v>398</v>
      </c>
      <c r="B144" s="44" t="s">
        <v>425</v>
      </c>
      <c r="C144" s="37" t="s">
        <v>409</v>
      </c>
      <c r="D144" s="37"/>
      <c r="E144" s="45">
        <v>1.5531999999999999</v>
      </c>
      <c r="F144" s="45">
        <v>3.1063999999999998</v>
      </c>
      <c r="G144" s="45">
        <v>4.6595999999999993</v>
      </c>
      <c r="H144" s="45">
        <v>6.2127999999999997</v>
      </c>
      <c r="I144" s="45">
        <v>7.766</v>
      </c>
      <c r="J144" s="45">
        <v>9.3191999999999986</v>
      </c>
      <c r="K144" s="45">
        <v>10.872399999999999</v>
      </c>
      <c r="L144" s="45">
        <v>12.425599999999999</v>
      </c>
      <c r="M144" s="45">
        <v>13.9788</v>
      </c>
      <c r="N144" s="45">
        <v>15.532</v>
      </c>
      <c r="O144" s="17" t="s">
        <v>455</v>
      </c>
    </row>
    <row r="145" spans="1:15" ht="15" customHeight="1" x14ac:dyDescent="0.25">
      <c r="A145" s="17" t="s">
        <v>399</v>
      </c>
      <c r="B145" s="44" t="s">
        <v>427</v>
      </c>
      <c r="C145" s="37" t="s">
        <v>411</v>
      </c>
      <c r="D145" s="37"/>
      <c r="E145" s="45">
        <v>2.8010999999999999</v>
      </c>
      <c r="F145" s="45">
        <v>5.6021999999999998</v>
      </c>
      <c r="G145" s="45">
        <v>8.4032999999999998</v>
      </c>
      <c r="H145" s="45">
        <v>11.2044</v>
      </c>
      <c r="I145" s="45">
        <v>14.0055</v>
      </c>
      <c r="J145" s="45">
        <v>16.8066</v>
      </c>
      <c r="K145" s="45">
        <v>19.607700000000001</v>
      </c>
      <c r="L145" s="45">
        <v>22.408799999999999</v>
      </c>
      <c r="M145" s="45">
        <v>25.209899999999998</v>
      </c>
      <c r="N145" s="45">
        <v>28.010999999999999</v>
      </c>
      <c r="O145" s="17" t="s">
        <v>455</v>
      </c>
    </row>
    <row r="146" spans="1:15" ht="15" customHeight="1" x14ac:dyDescent="0.25">
      <c r="A146" s="17" t="s">
        <v>400</v>
      </c>
      <c r="B146" s="44" t="s">
        <v>438</v>
      </c>
      <c r="C146" s="37" t="s">
        <v>442</v>
      </c>
      <c r="D146" s="37"/>
      <c r="E146" s="45">
        <v>13.049799999999999</v>
      </c>
      <c r="F146" s="45">
        <v>26.099599999999999</v>
      </c>
      <c r="G146" s="45">
        <v>39.1494</v>
      </c>
      <c r="H146" s="45">
        <v>52.199199999999998</v>
      </c>
      <c r="I146" s="45">
        <v>65.248999999999995</v>
      </c>
      <c r="J146" s="45">
        <v>78.2988</v>
      </c>
      <c r="K146" s="45">
        <v>91.348600000000005</v>
      </c>
      <c r="L146" s="45">
        <v>104.3984</v>
      </c>
      <c r="M146" s="45">
        <v>117.44819999999999</v>
      </c>
      <c r="N146" s="45">
        <v>130.49799999999999</v>
      </c>
      <c r="O146" s="17" t="s">
        <v>455</v>
      </c>
    </row>
    <row r="147" spans="1:15" ht="15" customHeight="1" x14ac:dyDescent="0.25">
      <c r="A147" s="17" t="s">
        <v>401</v>
      </c>
      <c r="B147" s="44" t="s">
        <v>428</v>
      </c>
      <c r="C147" s="37" t="s">
        <v>412</v>
      </c>
      <c r="D147" s="37"/>
      <c r="E147" s="45">
        <v>9.892100000000001</v>
      </c>
      <c r="F147" s="45">
        <v>19.784200000000002</v>
      </c>
      <c r="G147" s="45">
        <v>29.676300000000005</v>
      </c>
      <c r="H147" s="45">
        <v>39.568400000000004</v>
      </c>
      <c r="I147" s="45">
        <v>49.460500000000003</v>
      </c>
      <c r="J147" s="45">
        <v>59.35260000000001</v>
      </c>
      <c r="K147" s="45">
        <v>69.244700000000009</v>
      </c>
      <c r="L147" s="45">
        <v>79.136800000000008</v>
      </c>
      <c r="M147" s="45">
        <v>89.028900000000007</v>
      </c>
      <c r="N147" s="45">
        <v>98.921000000000006</v>
      </c>
      <c r="O147" s="17" t="s">
        <v>455</v>
      </c>
    </row>
    <row r="148" spans="1:15" ht="15" customHeight="1" x14ac:dyDescent="0.25">
      <c r="A148" s="17" t="s">
        <v>402</v>
      </c>
      <c r="B148" s="44" t="s">
        <v>432</v>
      </c>
      <c r="C148" s="37" t="s">
        <v>414</v>
      </c>
      <c r="D148" s="37"/>
      <c r="E148" s="45">
        <v>1.8991</v>
      </c>
      <c r="F148" s="45">
        <v>3.7982</v>
      </c>
      <c r="G148" s="45">
        <v>5.6973000000000003</v>
      </c>
      <c r="H148" s="45">
        <v>7.5964</v>
      </c>
      <c r="I148" s="45">
        <v>9.4954999999999998</v>
      </c>
      <c r="J148" s="45">
        <v>11.394600000000001</v>
      </c>
      <c r="K148" s="45">
        <v>13.293699999999999</v>
      </c>
      <c r="L148" s="45">
        <v>15.1928</v>
      </c>
      <c r="M148" s="45">
        <v>17.091899999999999</v>
      </c>
      <c r="N148" s="45">
        <v>18.991</v>
      </c>
      <c r="O148" s="17" t="s">
        <v>455</v>
      </c>
    </row>
    <row r="149" spans="1:15" ht="15" customHeight="1" x14ac:dyDescent="0.25">
      <c r="A149" s="17" t="s">
        <v>403</v>
      </c>
      <c r="B149" s="44" t="s">
        <v>439</v>
      </c>
      <c r="C149" s="37" t="s">
        <v>416</v>
      </c>
      <c r="D149" s="37"/>
      <c r="E149" s="45">
        <v>1.6476</v>
      </c>
      <c r="F149" s="45">
        <v>3.2951999999999999</v>
      </c>
      <c r="G149" s="45">
        <v>4.9428000000000001</v>
      </c>
      <c r="H149" s="45">
        <v>6.5903999999999998</v>
      </c>
      <c r="I149" s="45">
        <v>8.2379999999999995</v>
      </c>
      <c r="J149" s="45">
        <v>9.8856000000000002</v>
      </c>
      <c r="K149" s="45">
        <v>11.533199999999999</v>
      </c>
      <c r="L149" s="45">
        <v>13.1808</v>
      </c>
      <c r="M149" s="45">
        <v>14.8284</v>
      </c>
      <c r="N149" s="45">
        <v>16.475999999999999</v>
      </c>
      <c r="O149" s="17" t="s">
        <v>455</v>
      </c>
    </row>
    <row r="150" spans="1:15" ht="15" customHeight="1" x14ac:dyDescent="0.25">
      <c r="A150" s="17" t="s">
        <v>404</v>
      </c>
      <c r="B150" s="44" t="s">
        <v>430</v>
      </c>
      <c r="C150" s="37" t="s">
        <v>414</v>
      </c>
      <c r="D150" s="37"/>
      <c r="E150" s="45">
        <v>0.28700000000000003</v>
      </c>
      <c r="F150" s="45">
        <v>0.57400000000000007</v>
      </c>
      <c r="G150" s="45">
        <v>0.8610000000000001</v>
      </c>
      <c r="H150" s="45">
        <v>1.1480000000000001</v>
      </c>
      <c r="I150" s="45">
        <v>1.4350000000000001</v>
      </c>
      <c r="J150" s="45">
        <v>1.7220000000000002</v>
      </c>
      <c r="K150" s="45">
        <v>2.0090000000000003</v>
      </c>
      <c r="L150" s="45">
        <v>2.2960000000000003</v>
      </c>
      <c r="M150" s="45">
        <v>2.5830000000000002</v>
      </c>
      <c r="N150" s="45">
        <v>2.87</v>
      </c>
      <c r="O150" s="17" t="s">
        <v>455</v>
      </c>
    </row>
    <row r="151" spans="1:15" ht="15" customHeight="1" x14ac:dyDescent="0.25">
      <c r="A151" s="17" t="s">
        <v>405</v>
      </c>
      <c r="B151" s="44" t="s">
        <v>431</v>
      </c>
      <c r="C151" s="37" t="s">
        <v>414</v>
      </c>
      <c r="D151" s="37"/>
      <c r="E151" s="45">
        <v>1.1505000000000001</v>
      </c>
      <c r="F151" s="45">
        <v>2.3010000000000002</v>
      </c>
      <c r="G151" s="45">
        <v>3.4515000000000002</v>
      </c>
      <c r="H151" s="45">
        <v>4.6020000000000003</v>
      </c>
      <c r="I151" s="45">
        <v>5.7525000000000004</v>
      </c>
      <c r="J151" s="45">
        <v>6.9030000000000005</v>
      </c>
      <c r="K151" s="45">
        <v>8.0534999999999997</v>
      </c>
      <c r="L151" s="45">
        <v>9.2040000000000006</v>
      </c>
      <c r="M151" s="45">
        <v>10.354500000000002</v>
      </c>
      <c r="N151" s="45">
        <v>11.505000000000001</v>
      </c>
      <c r="O151" s="17" t="s">
        <v>455</v>
      </c>
    </row>
    <row r="152" spans="1:15" ht="15" customHeight="1" x14ac:dyDescent="0.25">
      <c r="A152" s="17" t="s">
        <v>406</v>
      </c>
      <c r="B152" s="44" t="s">
        <v>420</v>
      </c>
      <c r="C152" s="37" t="s">
        <v>408</v>
      </c>
      <c r="D152" s="37"/>
      <c r="E152" s="45">
        <v>19.197800000000001</v>
      </c>
      <c r="F152" s="45">
        <v>38.395600000000002</v>
      </c>
      <c r="G152" s="45">
        <v>57.593400000000003</v>
      </c>
      <c r="H152" s="45">
        <v>76.791200000000003</v>
      </c>
      <c r="I152" s="45">
        <v>95.989000000000004</v>
      </c>
      <c r="J152" s="45">
        <v>115.18680000000001</v>
      </c>
      <c r="K152" s="45">
        <v>134.38460000000001</v>
      </c>
      <c r="L152" s="45">
        <v>153.58240000000001</v>
      </c>
      <c r="M152" s="45">
        <v>172.78020000000001</v>
      </c>
      <c r="N152" s="45">
        <v>191.97800000000001</v>
      </c>
      <c r="O152" s="17" t="s">
        <v>455</v>
      </c>
    </row>
    <row r="153" spans="1:15" ht="15" customHeight="1" x14ac:dyDescent="0.25">
      <c r="A153" s="17" t="s">
        <v>407</v>
      </c>
      <c r="B153" s="44" t="s">
        <v>429</v>
      </c>
      <c r="C153" s="37" t="s">
        <v>413</v>
      </c>
      <c r="D153" s="37"/>
      <c r="E153" s="45">
        <v>21.2</v>
      </c>
      <c r="F153" s="45">
        <v>42.4</v>
      </c>
      <c r="G153" s="45">
        <v>63.599999999999994</v>
      </c>
      <c r="H153" s="45">
        <v>84.8</v>
      </c>
      <c r="I153" s="45">
        <v>106</v>
      </c>
      <c r="J153" s="45">
        <v>127.19999999999999</v>
      </c>
      <c r="K153" s="45">
        <v>148.4</v>
      </c>
      <c r="L153" s="45">
        <v>169.6</v>
      </c>
      <c r="M153" s="45">
        <v>190.79999999999998</v>
      </c>
      <c r="N153" s="45">
        <v>212</v>
      </c>
      <c r="O153" s="17" t="s">
        <v>455</v>
      </c>
    </row>
    <row r="154" spans="1:15" ht="15" customHeight="1" x14ac:dyDescent="0.25">
      <c r="A154" s="17" t="s">
        <v>447</v>
      </c>
      <c r="B154" s="44" t="s">
        <v>423</v>
      </c>
      <c r="C154" s="37" t="s">
        <v>443</v>
      </c>
      <c r="D154" s="37"/>
      <c r="E154" s="45">
        <v>9.4189999999999987</v>
      </c>
      <c r="F154" s="45">
        <v>18.837999999999997</v>
      </c>
      <c r="G154" s="45">
        <v>28.256999999999998</v>
      </c>
      <c r="H154" s="45">
        <v>37.675999999999995</v>
      </c>
      <c r="I154" s="45">
        <v>47.094999999999999</v>
      </c>
      <c r="J154" s="45">
        <v>56.513999999999996</v>
      </c>
      <c r="K154" s="45">
        <v>65.932999999999993</v>
      </c>
      <c r="L154" s="45">
        <v>75.35199999999999</v>
      </c>
      <c r="M154" s="45">
        <v>84.770999999999987</v>
      </c>
      <c r="N154" s="45">
        <v>94.19</v>
      </c>
      <c r="O154" s="17" t="s">
        <v>455</v>
      </c>
    </row>
    <row r="155" spans="1:15" ht="15" customHeight="1" x14ac:dyDescent="0.25">
      <c r="A155" s="17" t="s">
        <v>448</v>
      </c>
      <c r="B155" s="44" t="s">
        <v>417</v>
      </c>
      <c r="C155" s="37" t="s">
        <v>444</v>
      </c>
      <c r="D155" s="37"/>
      <c r="E155" s="45">
        <v>17.894500000000001</v>
      </c>
      <c r="F155" s="45">
        <v>35.789000000000001</v>
      </c>
      <c r="G155" s="45">
        <v>53.683499999999995</v>
      </c>
      <c r="H155" s="45">
        <v>71.578000000000003</v>
      </c>
      <c r="I155" s="45">
        <v>89.472500000000011</v>
      </c>
      <c r="J155" s="45">
        <v>107.36699999999999</v>
      </c>
      <c r="K155" s="45">
        <v>125.26150000000001</v>
      </c>
      <c r="L155" s="45">
        <v>143.15600000000001</v>
      </c>
      <c r="M155" s="45">
        <v>161.0505</v>
      </c>
      <c r="N155" s="45">
        <v>178.94500000000002</v>
      </c>
      <c r="O155" s="17" t="s">
        <v>455</v>
      </c>
    </row>
    <row r="156" spans="1:15" ht="15" customHeight="1" x14ac:dyDescent="0.25">
      <c r="A156" s="17" t="s">
        <v>449</v>
      </c>
      <c r="B156" s="44" t="s">
        <v>418</v>
      </c>
      <c r="C156" s="37" t="s">
        <v>408</v>
      </c>
      <c r="D156" s="37"/>
      <c r="E156" s="45">
        <v>2.6330999999999998</v>
      </c>
      <c r="F156" s="45">
        <v>5.2661999999999995</v>
      </c>
      <c r="G156" s="45">
        <v>7.8992999999999993</v>
      </c>
      <c r="H156" s="45">
        <v>10.532399999999999</v>
      </c>
      <c r="I156" s="45">
        <v>13.165499999999998</v>
      </c>
      <c r="J156" s="45">
        <v>15.798599999999999</v>
      </c>
      <c r="K156" s="45">
        <v>18.431699999999999</v>
      </c>
      <c r="L156" s="45">
        <v>21.064799999999998</v>
      </c>
      <c r="M156" s="45">
        <v>23.697899999999997</v>
      </c>
      <c r="N156" s="45">
        <v>26.331</v>
      </c>
      <c r="O156" s="17" t="s">
        <v>455</v>
      </c>
    </row>
    <row r="157" spans="1:15" ht="15" customHeight="1" x14ac:dyDescent="0.25">
      <c r="A157" s="17" t="s">
        <v>450</v>
      </c>
      <c r="B157" s="44" t="s">
        <v>422</v>
      </c>
      <c r="C157" s="37" t="s">
        <v>445</v>
      </c>
      <c r="D157" s="37"/>
      <c r="E157" s="45">
        <v>17.946300000000001</v>
      </c>
      <c r="F157" s="45">
        <v>35.892600000000002</v>
      </c>
      <c r="G157" s="45">
        <v>53.83890000000001</v>
      </c>
      <c r="H157" s="45">
        <v>71.785200000000003</v>
      </c>
      <c r="I157" s="45">
        <v>89.731500000000011</v>
      </c>
      <c r="J157" s="45">
        <v>107.67780000000002</v>
      </c>
      <c r="K157" s="45">
        <v>125.6241</v>
      </c>
      <c r="L157" s="45">
        <v>143.57040000000001</v>
      </c>
      <c r="M157" s="45">
        <v>161.51670000000001</v>
      </c>
      <c r="N157" s="45">
        <v>179.46300000000002</v>
      </c>
      <c r="O157" s="17" t="s">
        <v>455</v>
      </c>
    </row>
    <row r="158" spans="1:15" ht="15" customHeight="1" x14ac:dyDescent="0.25">
      <c r="A158" s="17" t="s">
        <v>451</v>
      </c>
      <c r="B158" s="44" t="s">
        <v>421</v>
      </c>
      <c r="C158" s="37" t="s">
        <v>446</v>
      </c>
      <c r="D158" s="37"/>
      <c r="E158" s="45">
        <v>6.4186999999999994</v>
      </c>
      <c r="F158" s="45">
        <v>12.837399999999999</v>
      </c>
      <c r="G158" s="45">
        <v>19.256100000000004</v>
      </c>
      <c r="H158" s="45">
        <v>25.674799999999998</v>
      </c>
      <c r="I158" s="45">
        <v>32.093499999999999</v>
      </c>
      <c r="J158" s="45">
        <v>38.512200000000007</v>
      </c>
      <c r="K158" s="45">
        <v>44.930900000000001</v>
      </c>
      <c r="L158" s="45">
        <v>51.349599999999995</v>
      </c>
      <c r="M158" s="45">
        <v>57.768300000000004</v>
      </c>
      <c r="N158" s="45">
        <v>64.186999999999998</v>
      </c>
      <c r="O158" s="17" t="s">
        <v>455</v>
      </c>
    </row>
    <row r="159" spans="1:15" ht="15" customHeight="1" x14ac:dyDescent="0.25">
      <c r="A159" s="17" t="s">
        <v>452</v>
      </c>
      <c r="B159" s="44" t="s">
        <v>456</v>
      </c>
      <c r="C159" s="37" t="s">
        <v>457</v>
      </c>
      <c r="D159" s="37"/>
      <c r="E159" s="45">
        <v>27</v>
      </c>
      <c r="F159" s="45">
        <v>47</v>
      </c>
      <c r="G159" s="45">
        <v>109</v>
      </c>
      <c r="H159" s="45">
        <v>120</v>
      </c>
      <c r="I159" s="45">
        <v>120</v>
      </c>
      <c r="J159" s="45">
        <v>188</v>
      </c>
      <c r="K159" s="45">
        <v>194</v>
      </c>
      <c r="L159" s="45">
        <v>225</v>
      </c>
      <c r="M159" s="45">
        <v>322</v>
      </c>
      <c r="N159" s="45">
        <v>391.5</v>
      </c>
      <c r="O159" s="17" t="s">
        <v>456</v>
      </c>
    </row>
    <row r="160" spans="1:15" ht="15" customHeight="1" x14ac:dyDescent="0.25">
      <c r="A160" s="17" t="s">
        <v>453</v>
      </c>
      <c r="B160" s="44" t="s">
        <v>466</v>
      </c>
      <c r="C160" s="37" t="s">
        <v>476</v>
      </c>
      <c r="D160" s="37" t="s">
        <v>477</v>
      </c>
      <c r="E160" s="45"/>
      <c r="F160" s="45"/>
      <c r="G160" s="45"/>
      <c r="H160" s="45"/>
      <c r="I160" s="45"/>
      <c r="J160" s="45"/>
      <c r="K160" s="45"/>
      <c r="L160" s="45"/>
      <c r="M160" s="45"/>
      <c r="N160" s="45">
        <v>16.545999999999999</v>
      </c>
      <c r="O160" s="17" t="s">
        <v>458</v>
      </c>
    </row>
    <row r="161" spans="1:15" ht="26.4" customHeight="1" x14ac:dyDescent="0.25">
      <c r="A161" s="17" t="s">
        <v>454</v>
      </c>
      <c r="B161" s="44" t="s">
        <v>467</v>
      </c>
      <c r="C161" s="37" t="s">
        <v>459</v>
      </c>
      <c r="D161" s="37" t="s">
        <v>460</v>
      </c>
      <c r="E161" s="45"/>
      <c r="F161" s="45"/>
      <c r="G161" s="45"/>
      <c r="H161" s="45"/>
      <c r="I161" s="45"/>
      <c r="J161" s="45"/>
      <c r="K161" s="45"/>
      <c r="L161" s="45"/>
      <c r="M161" s="45">
        <v>10.635</v>
      </c>
      <c r="N161" s="45">
        <v>10.635</v>
      </c>
      <c r="O161" s="17" t="s">
        <v>458</v>
      </c>
    </row>
    <row r="162" spans="1:15" ht="15" customHeight="1" x14ac:dyDescent="0.25">
      <c r="A162" s="17" t="s">
        <v>468</v>
      </c>
      <c r="B162" s="44" t="s">
        <v>461</v>
      </c>
      <c r="C162" s="37" t="s">
        <v>462</v>
      </c>
      <c r="D162" s="37" t="s">
        <v>463</v>
      </c>
      <c r="E162" s="45"/>
      <c r="F162" s="45"/>
      <c r="G162" s="45"/>
      <c r="H162" s="45"/>
      <c r="I162" s="45">
        <v>0.24299999999999999</v>
      </c>
      <c r="J162" s="45">
        <v>0.24299999999999999</v>
      </c>
      <c r="K162" s="45">
        <v>0.24299999999999999</v>
      </c>
      <c r="L162" s="45">
        <v>0.24299999999999999</v>
      </c>
      <c r="M162" s="45">
        <v>0.24299999999999999</v>
      </c>
      <c r="N162" s="45">
        <v>0.24299999999999999</v>
      </c>
      <c r="O162" s="17" t="s">
        <v>458</v>
      </c>
    </row>
    <row r="163" spans="1:15" ht="15" customHeight="1" x14ac:dyDescent="0.25">
      <c r="A163" s="17" t="s">
        <v>469</v>
      </c>
      <c r="B163" s="44" t="s">
        <v>464</v>
      </c>
      <c r="C163" s="37" t="s">
        <v>459</v>
      </c>
      <c r="D163" s="37" t="s">
        <v>465</v>
      </c>
      <c r="E163" s="45"/>
      <c r="F163" s="45"/>
      <c r="G163" s="45">
        <v>0.57599999999999996</v>
      </c>
      <c r="H163" s="45">
        <v>0.57599999999999996</v>
      </c>
      <c r="I163" s="45">
        <v>0.57599999999999996</v>
      </c>
      <c r="J163" s="45">
        <v>0.57599999999999996</v>
      </c>
      <c r="K163" s="45">
        <v>0.57599999999999996</v>
      </c>
      <c r="L163" s="45">
        <v>0.57599999999999996</v>
      </c>
      <c r="M163" s="45">
        <v>0.57599999999999996</v>
      </c>
      <c r="N163" s="45">
        <v>0.57599999999999996</v>
      </c>
      <c r="O163" s="17" t="s">
        <v>458</v>
      </c>
    </row>
    <row r="164" spans="1:15" ht="15" customHeight="1" x14ac:dyDescent="0.25">
      <c r="A164" s="17" t="s">
        <v>470</v>
      </c>
      <c r="B164" s="44" t="s">
        <v>484</v>
      </c>
      <c r="C164" s="37" t="s">
        <v>487</v>
      </c>
      <c r="D164" s="37" t="s">
        <v>488</v>
      </c>
      <c r="E164" s="45">
        <v>0.8</v>
      </c>
      <c r="F164" s="45">
        <v>0.8</v>
      </c>
      <c r="G164" s="45">
        <v>0.8</v>
      </c>
      <c r="H164" s="45">
        <v>0.8</v>
      </c>
      <c r="I164" s="45">
        <v>0.8</v>
      </c>
      <c r="J164" s="45">
        <v>0.8</v>
      </c>
      <c r="K164" s="45">
        <v>0.8</v>
      </c>
      <c r="L164" s="45">
        <v>0.8</v>
      </c>
      <c r="M164" s="45">
        <v>0.8</v>
      </c>
      <c r="N164" s="45">
        <v>0.8</v>
      </c>
      <c r="O164" s="17" t="s">
        <v>483</v>
      </c>
    </row>
    <row r="165" spans="1:15" ht="15" customHeight="1" x14ac:dyDescent="0.25">
      <c r="A165" s="17" t="s">
        <v>471</v>
      </c>
      <c r="B165" s="44" t="s">
        <v>485</v>
      </c>
      <c r="C165" s="37" t="s">
        <v>487</v>
      </c>
      <c r="D165" s="37" t="s">
        <v>489</v>
      </c>
      <c r="E165" s="45"/>
      <c r="F165" s="45"/>
      <c r="G165" s="45">
        <v>1.92</v>
      </c>
      <c r="H165" s="45">
        <v>3.84</v>
      </c>
      <c r="I165" s="45">
        <v>5.76</v>
      </c>
      <c r="J165" s="45">
        <v>7.68</v>
      </c>
      <c r="K165" s="45">
        <v>9.6</v>
      </c>
      <c r="L165" s="45">
        <v>11.52</v>
      </c>
      <c r="M165" s="45">
        <v>15.36</v>
      </c>
      <c r="N165" s="45">
        <v>22.08</v>
      </c>
      <c r="O165" s="17" t="s">
        <v>483</v>
      </c>
    </row>
    <row r="166" spans="1:15" ht="15" customHeight="1" x14ac:dyDescent="0.25">
      <c r="A166" s="17" t="s">
        <v>472</v>
      </c>
      <c r="B166" s="44" t="s">
        <v>486</v>
      </c>
      <c r="C166" s="37" t="s">
        <v>487</v>
      </c>
      <c r="D166" s="37" t="s">
        <v>490</v>
      </c>
      <c r="E166" s="45"/>
      <c r="F166" s="45"/>
      <c r="G166" s="45"/>
      <c r="H166" s="45"/>
      <c r="I166" s="45"/>
      <c r="J166" s="45"/>
      <c r="K166" s="45"/>
      <c r="L166" s="45">
        <v>19</v>
      </c>
      <c r="M166" s="45">
        <v>19.2</v>
      </c>
      <c r="N166" s="45">
        <v>19.2</v>
      </c>
      <c r="O166" s="17" t="s">
        <v>483</v>
      </c>
    </row>
    <row r="167" spans="1:15" ht="15" customHeight="1" x14ac:dyDescent="0.25">
      <c r="A167" s="17" t="s">
        <v>473</v>
      </c>
      <c r="B167" s="44" t="s">
        <v>493</v>
      </c>
      <c r="C167" s="37" t="s">
        <v>492</v>
      </c>
      <c r="D167" s="37" t="s">
        <v>491</v>
      </c>
      <c r="E167" s="45">
        <v>22.4</v>
      </c>
      <c r="F167" s="45">
        <v>44.8</v>
      </c>
      <c r="G167" s="45">
        <v>67.199999999999989</v>
      </c>
      <c r="H167" s="45">
        <v>89.6</v>
      </c>
      <c r="I167" s="45">
        <v>112</v>
      </c>
      <c r="J167" s="45">
        <v>134.4</v>
      </c>
      <c r="K167" s="45">
        <v>156.80000000000001</v>
      </c>
      <c r="L167" s="45">
        <v>179.20000000000002</v>
      </c>
      <c r="M167" s="45">
        <v>201.60000000000002</v>
      </c>
      <c r="N167" s="45">
        <v>224.00000000000003</v>
      </c>
      <c r="O167" s="17" t="s">
        <v>493</v>
      </c>
    </row>
    <row r="168" spans="1:15" ht="15" customHeight="1" x14ac:dyDescent="0.25">
      <c r="A168" s="17" t="s">
        <v>474</v>
      </c>
      <c r="B168" s="44" t="s">
        <v>496</v>
      </c>
      <c r="C168" s="44" t="s">
        <v>494</v>
      </c>
      <c r="D168" s="54" t="s">
        <v>495</v>
      </c>
      <c r="E168" s="45">
        <v>48</v>
      </c>
      <c r="F168" s="45">
        <v>48</v>
      </c>
      <c r="G168" s="45">
        <v>48</v>
      </c>
      <c r="H168" s="45">
        <v>48</v>
      </c>
      <c r="I168" s="45">
        <v>48</v>
      </c>
      <c r="J168" s="45">
        <v>48</v>
      </c>
      <c r="K168" s="45">
        <v>48</v>
      </c>
      <c r="L168" s="45">
        <v>48</v>
      </c>
      <c r="M168" s="45">
        <v>48</v>
      </c>
      <c r="N168" s="45">
        <v>57.6</v>
      </c>
      <c r="O168" s="17" t="s">
        <v>496</v>
      </c>
    </row>
    <row r="169" spans="1:15" ht="15" customHeight="1" x14ac:dyDescent="0.25">
      <c r="A169" s="17" t="s">
        <v>475</v>
      </c>
      <c r="B169" s="44" t="s">
        <v>497</v>
      </c>
      <c r="C169" s="37" t="s">
        <v>518</v>
      </c>
      <c r="D169" s="37" t="s">
        <v>517</v>
      </c>
      <c r="E169" s="45">
        <v>7.8</v>
      </c>
      <c r="F169" s="45">
        <v>15.6</v>
      </c>
      <c r="G169" s="45">
        <v>23.4</v>
      </c>
      <c r="H169" s="45">
        <v>31.2</v>
      </c>
      <c r="I169" s="45">
        <v>39</v>
      </c>
      <c r="J169" s="45">
        <v>46.8</v>
      </c>
      <c r="K169" s="45">
        <v>54.6</v>
      </c>
      <c r="L169" s="45">
        <v>62.4</v>
      </c>
      <c r="M169" s="45">
        <v>70.2</v>
      </c>
      <c r="N169" s="45">
        <v>78</v>
      </c>
      <c r="O169" s="17" t="s">
        <v>507</v>
      </c>
    </row>
    <row r="170" spans="1:15" ht="15" customHeight="1" x14ac:dyDescent="0.25">
      <c r="A170" s="17" t="s">
        <v>519</v>
      </c>
      <c r="B170" s="44" t="s">
        <v>498</v>
      </c>
      <c r="C170" s="37" t="s">
        <v>516</v>
      </c>
      <c r="D170" s="37" t="s">
        <v>515</v>
      </c>
      <c r="E170" s="45"/>
      <c r="F170" s="45"/>
      <c r="G170" s="45"/>
      <c r="H170" s="45"/>
      <c r="I170" s="45"/>
      <c r="J170" s="45"/>
      <c r="K170" s="45"/>
      <c r="L170" s="45"/>
      <c r="M170" s="45"/>
      <c r="N170" s="45">
        <v>25</v>
      </c>
      <c r="O170" s="17" t="s">
        <v>507</v>
      </c>
    </row>
    <row r="171" spans="1:15" ht="15" customHeight="1" x14ac:dyDescent="0.25">
      <c r="A171" s="17" t="s">
        <v>520</v>
      </c>
      <c r="B171" s="44" t="s">
        <v>499</v>
      </c>
      <c r="C171" s="37" t="s">
        <v>514</v>
      </c>
      <c r="D171" s="37" t="s">
        <v>511</v>
      </c>
      <c r="E171" s="45"/>
      <c r="F171" s="45"/>
      <c r="G171" s="45"/>
      <c r="H171" s="45"/>
      <c r="I171" s="45"/>
      <c r="J171" s="45"/>
      <c r="K171" s="45"/>
      <c r="L171" s="45"/>
      <c r="M171" s="45"/>
      <c r="N171" s="45">
        <v>32</v>
      </c>
      <c r="O171" s="17" t="s">
        <v>507</v>
      </c>
    </row>
    <row r="172" spans="1:15" ht="15" customHeight="1" x14ac:dyDescent="0.25">
      <c r="A172" s="17" t="s">
        <v>521</v>
      </c>
      <c r="B172" s="44" t="s">
        <v>500</v>
      </c>
      <c r="C172" s="37" t="s">
        <v>512</v>
      </c>
      <c r="D172" s="37" t="s">
        <v>510</v>
      </c>
      <c r="E172" s="45"/>
      <c r="F172" s="45"/>
      <c r="G172" s="45">
        <v>9</v>
      </c>
      <c r="H172" s="45">
        <v>9</v>
      </c>
      <c r="I172" s="45">
        <v>15</v>
      </c>
      <c r="J172" s="45">
        <v>18</v>
      </c>
      <c r="K172" s="45">
        <v>21</v>
      </c>
      <c r="L172" s="45">
        <v>26</v>
      </c>
      <c r="M172" s="45">
        <v>29</v>
      </c>
      <c r="N172" s="45">
        <v>32</v>
      </c>
      <c r="O172" s="17" t="s">
        <v>507</v>
      </c>
    </row>
    <row r="173" spans="1:15" ht="15" customHeight="1" x14ac:dyDescent="0.25">
      <c r="A173" s="17" t="s">
        <v>522</v>
      </c>
      <c r="B173" s="44" t="s">
        <v>501</v>
      </c>
      <c r="C173" s="37" t="s">
        <v>513</v>
      </c>
      <c r="D173" s="37"/>
      <c r="E173" s="45"/>
      <c r="F173" s="45"/>
      <c r="G173" s="45">
        <v>10</v>
      </c>
      <c r="H173" s="45">
        <v>10</v>
      </c>
      <c r="I173" s="45">
        <v>10</v>
      </c>
      <c r="J173" s="45">
        <v>10</v>
      </c>
      <c r="K173" s="45">
        <v>10</v>
      </c>
      <c r="L173" s="45">
        <v>10</v>
      </c>
      <c r="M173" s="45">
        <v>10</v>
      </c>
      <c r="N173" s="45">
        <v>10</v>
      </c>
      <c r="O173" s="17" t="s">
        <v>507</v>
      </c>
    </row>
    <row r="174" spans="1:15" ht="15" customHeight="1" x14ac:dyDescent="0.25">
      <c r="A174" s="17" t="s">
        <v>523</v>
      </c>
      <c r="B174" s="44" t="s">
        <v>502</v>
      </c>
      <c r="C174" s="37" t="s">
        <v>505</v>
      </c>
      <c r="D174" s="37"/>
      <c r="E174" s="45"/>
      <c r="F174" s="45"/>
      <c r="G174" s="45"/>
      <c r="H174" s="45"/>
      <c r="I174" s="45"/>
      <c r="J174" s="45"/>
      <c r="K174" s="45"/>
      <c r="L174" s="45"/>
      <c r="M174" s="45"/>
      <c r="N174" s="45">
        <v>24</v>
      </c>
      <c r="O174" s="17" t="s">
        <v>507</v>
      </c>
    </row>
    <row r="175" spans="1:15" ht="15" customHeight="1" x14ac:dyDescent="0.25">
      <c r="A175" s="17" t="s">
        <v>524</v>
      </c>
      <c r="B175" s="44" t="s">
        <v>503</v>
      </c>
      <c r="C175" s="37" t="s">
        <v>509</v>
      </c>
      <c r="D175" s="37" t="s">
        <v>508</v>
      </c>
      <c r="E175" s="45">
        <v>66</v>
      </c>
      <c r="F175" s="45">
        <v>66</v>
      </c>
      <c r="G175" s="45">
        <v>66</v>
      </c>
      <c r="H175" s="45">
        <v>66</v>
      </c>
      <c r="I175" s="45">
        <v>66</v>
      </c>
      <c r="J175" s="45">
        <v>66</v>
      </c>
      <c r="K175" s="45">
        <v>66</v>
      </c>
      <c r="L175" s="45">
        <v>66</v>
      </c>
      <c r="M175" s="45">
        <v>66</v>
      </c>
      <c r="N175" s="45">
        <v>66</v>
      </c>
      <c r="O175" s="17" t="s">
        <v>507</v>
      </c>
    </row>
    <row r="176" spans="1:15" ht="15" customHeight="1" x14ac:dyDescent="0.25">
      <c r="A176" s="17" t="s">
        <v>525</v>
      </c>
      <c r="B176" s="44" t="s">
        <v>504</v>
      </c>
      <c r="C176" s="37" t="s">
        <v>506</v>
      </c>
      <c r="D176" s="37"/>
      <c r="E176" s="45">
        <v>4</v>
      </c>
      <c r="F176" s="45">
        <v>8</v>
      </c>
      <c r="G176" s="45">
        <v>12</v>
      </c>
      <c r="H176" s="45">
        <v>16</v>
      </c>
      <c r="I176" s="45">
        <v>20</v>
      </c>
      <c r="J176" s="45">
        <v>24</v>
      </c>
      <c r="K176" s="45">
        <v>26.6</v>
      </c>
      <c r="L176" s="45">
        <v>26.6</v>
      </c>
      <c r="M176" s="45">
        <v>26.6</v>
      </c>
      <c r="N176" s="45">
        <v>26.6</v>
      </c>
      <c r="O176" s="17" t="s">
        <v>507</v>
      </c>
    </row>
    <row r="177" spans="1:15" ht="15" customHeight="1" x14ac:dyDescent="0.25">
      <c r="A177" s="17" t="s">
        <v>526</v>
      </c>
      <c r="B177" s="44" t="s">
        <v>535</v>
      </c>
      <c r="C177" s="37" t="s">
        <v>530</v>
      </c>
      <c r="D177" s="37" t="s">
        <v>553</v>
      </c>
      <c r="E177" s="45">
        <v>24</v>
      </c>
      <c r="F177" s="45">
        <v>36</v>
      </c>
      <c r="G177" s="45">
        <v>72</v>
      </c>
      <c r="H177" s="45">
        <v>72</v>
      </c>
      <c r="I177" s="45">
        <v>82</v>
      </c>
      <c r="J177" s="45">
        <v>96</v>
      </c>
      <c r="K177" s="45">
        <v>106</v>
      </c>
      <c r="L177" s="45">
        <v>129</v>
      </c>
      <c r="M177" s="45">
        <v>120</v>
      </c>
      <c r="N177" s="45">
        <v>168</v>
      </c>
      <c r="O177" s="17" t="s">
        <v>543</v>
      </c>
    </row>
    <row r="178" spans="1:15" ht="15" customHeight="1" x14ac:dyDescent="0.25">
      <c r="A178" s="17" t="s">
        <v>527</v>
      </c>
      <c r="B178" s="44" t="s">
        <v>536</v>
      </c>
      <c r="C178" s="37" t="s">
        <v>530</v>
      </c>
      <c r="D178" s="37" t="s">
        <v>554</v>
      </c>
      <c r="E178" s="45">
        <v>4.8</v>
      </c>
      <c r="F178" s="45">
        <v>9.6</v>
      </c>
      <c r="G178" s="45">
        <v>14.4</v>
      </c>
      <c r="H178" s="45">
        <v>19.2</v>
      </c>
      <c r="I178" s="45">
        <v>24</v>
      </c>
      <c r="J178" s="45">
        <v>28.8</v>
      </c>
      <c r="K178" s="45">
        <v>33.6</v>
      </c>
      <c r="L178" s="45">
        <v>38.4</v>
      </c>
      <c r="M178" s="45">
        <v>43.2</v>
      </c>
      <c r="N178" s="45">
        <v>58</v>
      </c>
      <c r="O178" s="17" t="s">
        <v>543</v>
      </c>
    </row>
    <row r="179" spans="1:15" ht="15" customHeight="1" x14ac:dyDescent="0.25">
      <c r="A179" s="17" t="s">
        <v>528</v>
      </c>
      <c r="B179" s="44" t="s">
        <v>537</v>
      </c>
      <c r="C179" s="37" t="s">
        <v>530</v>
      </c>
      <c r="D179" s="37" t="s">
        <v>555</v>
      </c>
      <c r="E179" s="45">
        <v>15</v>
      </c>
      <c r="F179" s="45">
        <v>19</v>
      </c>
      <c r="G179" s="45">
        <v>21</v>
      </c>
      <c r="H179" s="45">
        <v>28</v>
      </c>
      <c r="I179" s="45">
        <v>36</v>
      </c>
      <c r="J179" s="45">
        <v>44</v>
      </c>
      <c r="K179" s="45">
        <v>50</v>
      </c>
      <c r="L179" s="45">
        <v>58</v>
      </c>
      <c r="M179" s="45">
        <v>62</v>
      </c>
      <c r="N179" s="45">
        <v>65</v>
      </c>
      <c r="O179" s="17" t="s">
        <v>543</v>
      </c>
    </row>
    <row r="180" spans="1:15" ht="15" customHeight="1" x14ac:dyDescent="0.25">
      <c r="A180" s="17" t="s">
        <v>529</v>
      </c>
      <c r="B180" s="44" t="s">
        <v>538</v>
      </c>
      <c r="C180" s="37" t="s">
        <v>530</v>
      </c>
      <c r="D180" s="37" t="s">
        <v>556</v>
      </c>
      <c r="E180" s="45">
        <v>0.65</v>
      </c>
      <c r="F180" s="45">
        <v>1.67</v>
      </c>
      <c r="G180" s="45">
        <v>2.86</v>
      </c>
      <c r="H180" s="45">
        <v>2.86</v>
      </c>
      <c r="I180" s="45">
        <v>2.86</v>
      </c>
      <c r="J180" s="45">
        <v>5.28</v>
      </c>
      <c r="K180" s="45">
        <v>6.51</v>
      </c>
      <c r="L180" s="45">
        <v>7.47</v>
      </c>
      <c r="M180" s="45">
        <v>7.47</v>
      </c>
      <c r="N180" s="45">
        <v>7.6</v>
      </c>
      <c r="O180" s="17" t="s">
        <v>543</v>
      </c>
    </row>
    <row r="181" spans="1:15" ht="15" customHeight="1" x14ac:dyDescent="0.25">
      <c r="A181" s="17" t="s">
        <v>545</v>
      </c>
      <c r="B181" s="44" t="s">
        <v>539</v>
      </c>
      <c r="C181" s="37" t="s">
        <v>531</v>
      </c>
      <c r="D181" s="37" t="s">
        <v>557</v>
      </c>
      <c r="E181" s="45">
        <v>1</v>
      </c>
      <c r="F181" s="45">
        <v>1.5</v>
      </c>
      <c r="G181" s="45">
        <v>2.4</v>
      </c>
      <c r="H181" s="45">
        <v>3</v>
      </c>
      <c r="I181" s="45">
        <v>3.6</v>
      </c>
      <c r="J181" s="45">
        <v>4.2</v>
      </c>
      <c r="K181" s="45">
        <v>5</v>
      </c>
      <c r="L181" s="45">
        <v>5.7</v>
      </c>
      <c r="M181" s="45">
        <v>6.9</v>
      </c>
      <c r="N181" s="45">
        <v>7.4</v>
      </c>
      <c r="O181" s="17" t="s">
        <v>543</v>
      </c>
    </row>
    <row r="182" spans="1:15" ht="15" customHeight="1" x14ac:dyDescent="0.25">
      <c r="A182" s="17" t="s">
        <v>546</v>
      </c>
      <c r="B182" s="44" t="s">
        <v>533</v>
      </c>
      <c r="C182" s="37" t="s">
        <v>532</v>
      </c>
      <c r="D182" s="37"/>
      <c r="E182" s="45">
        <v>1.1000000000000001</v>
      </c>
      <c r="F182" s="45">
        <v>2.19</v>
      </c>
      <c r="G182" s="45">
        <v>3.35</v>
      </c>
      <c r="H182" s="45">
        <v>4.22</v>
      </c>
      <c r="I182" s="45">
        <v>5.26</v>
      </c>
      <c r="J182" s="45">
        <v>6.29</v>
      </c>
      <c r="K182" s="45">
        <v>7.16</v>
      </c>
      <c r="L182" s="45">
        <v>7.4</v>
      </c>
      <c r="M182" s="45">
        <v>8.73</v>
      </c>
      <c r="N182" s="45">
        <v>9</v>
      </c>
      <c r="O182" s="17" t="s">
        <v>543</v>
      </c>
    </row>
    <row r="183" spans="1:15" ht="15" customHeight="1" x14ac:dyDescent="0.25">
      <c r="A183" s="17" t="s">
        <v>547</v>
      </c>
      <c r="B183" s="44" t="s">
        <v>540</v>
      </c>
      <c r="C183" s="37" t="s">
        <v>544</v>
      </c>
      <c r="D183" s="37"/>
      <c r="E183" s="45">
        <v>0.81599999999999995</v>
      </c>
      <c r="F183" s="45">
        <v>1.056</v>
      </c>
      <c r="G183" s="45">
        <v>2.2160000000000002</v>
      </c>
      <c r="H183" s="45">
        <v>2.5760000000000001</v>
      </c>
      <c r="I183" s="45">
        <v>2.7759999999999998</v>
      </c>
      <c r="J183" s="45">
        <v>3.3759999999999999</v>
      </c>
      <c r="K183" s="45">
        <v>3.976</v>
      </c>
      <c r="L183" s="45">
        <v>5.8559999999999999</v>
      </c>
      <c r="M183" s="45">
        <v>6.3360000000000003</v>
      </c>
      <c r="N183" s="45">
        <v>7.056</v>
      </c>
      <c r="O183" s="17" t="s">
        <v>543</v>
      </c>
    </row>
    <row r="184" spans="1:15" ht="15" customHeight="1" x14ac:dyDescent="0.25">
      <c r="A184" s="17" t="s">
        <v>548</v>
      </c>
      <c r="B184" s="44" t="s">
        <v>541</v>
      </c>
      <c r="C184" s="37" t="s">
        <v>544</v>
      </c>
      <c r="D184" s="37"/>
      <c r="E184" s="45">
        <v>0.98399999999999999</v>
      </c>
      <c r="F184" s="45">
        <v>1.1439999999999999</v>
      </c>
      <c r="G184" s="45">
        <v>1.3740000000000001</v>
      </c>
      <c r="H184" s="45">
        <v>2.5339999999999998</v>
      </c>
      <c r="I184" s="45">
        <v>3.0939999999999999</v>
      </c>
      <c r="J184" s="45">
        <v>3.544</v>
      </c>
      <c r="K184" s="45">
        <v>3.944</v>
      </c>
      <c r="L184" s="45">
        <v>3.944</v>
      </c>
      <c r="M184" s="45">
        <v>3.944</v>
      </c>
      <c r="N184" s="45">
        <v>3.944</v>
      </c>
      <c r="O184" s="17" t="s">
        <v>543</v>
      </c>
    </row>
    <row r="185" spans="1:15" ht="15" customHeight="1" x14ac:dyDescent="0.25">
      <c r="A185" s="17" t="s">
        <v>549</v>
      </c>
      <c r="B185" s="44" t="s">
        <v>542</v>
      </c>
      <c r="C185" s="37" t="s">
        <v>534</v>
      </c>
      <c r="D185" s="37" t="s">
        <v>558</v>
      </c>
      <c r="E185" s="45">
        <v>18.72</v>
      </c>
      <c r="F185" s="45">
        <v>18.72</v>
      </c>
      <c r="G185" s="45">
        <v>18.72</v>
      </c>
      <c r="H185" s="45">
        <v>18.72</v>
      </c>
      <c r="I185" s="45">
        <v>18.72</v>
      </c>
      <c r="J185" s="45">
        <v>31.2</v>
      </c>
      <c r="K185" s="45">
        <v>31.2</v>
      </c>
      <c r="L185" s="45">
        <v>31.2</v>
      </c>
      <c r="M185" s="45">
        <v>31.2</v>
      </c>
      <c r="N185" s="45">
        <v>31.2</v>
      </c>
      <c r="O185" s="17" t="s">
        <v>543</v>
      </c>
    </row>
    <row r="186" spans="1:15" ht="39" customHeight="1" x14ac:dyDescent="0.25">
      <c r="A186" s="17" t="s">
        <v>550</v>
      </c>
      <c r="B186" s="44" t="s">
        <v>559</v>
      </c>
      <c r="C186" s="37" t="s">
        <v>744</v>
      </c>
      <c r="D186" s="37" t="s">
        <v>643</v>
      </c>
      <c r="E186" s="45"/>
      <c r="F186" s="45"/>
      <c r="G186" s="45"/>
      <c r="H186" s="45"/>
      <c r="I186" s="45"/>
      <c r="J186" s="45"/>
      <c r="K186" s="45">
        <v>21.4</v>
      </c>
      <c r="L186" s="45">
        <v>21.4</v>
      </c>
      <c r="M186" s="45">
        <v>21.4</v>
      </c>
      <c r="N186" s="45">
        <v>21.4</v>
      </c>
      <c r="O186" s="17" t="s">
        <v>733</v>
      </c>
    </row>
    <row r="187" spans="1:15" ht="15" customHeight="1" x14ac:dyDescent="0.25">
      <c r="A187" s="17" t="s">
        <v>551</v>
      </c>
      <c r="B187" s="44" t="s">
        <v>560</v>
      </c>
      <c r="C187" s="37" t="s">
        <v>744</v>
      </c>
      <c r="D187" s="37" t="s">
        <v>644</v>
      </c>
      <c r="E187" s="45"/>
      <c r="F187" s="45"/>
      <c r="G187" s="45"/>
      <c r="H187" s="45"/>
      <c r="I187" s="45">
        <v>23.8</v>
      </c>
      <c r="J187" s="45">
        <v>23.8</v>
      </c>
      <c r="K187" s="45">
        <v>23.8</v>
      </c>
      <c r="L187" s="45">
        <v>23.8</v>
      </c>
      <c r="M187" s="45">
        <v>23.8</v>
      </c>
      <c r="N187" s="45">
        <v>23.8</v>
      </c>
      <c r="O187" s="17" t="s">
        <v>733</v>
      </c>
    </row>
    <row r="188" spans="1:15" ht="15" customHeight="1" x14ac:dyDescent="0.25">
      <c r="A188" s="17" t="s">
        <v>552</v>
      </c>
      <c r="B188" s="44" t="s">
        <v>561</v>
      </c>
      <c r="C188" s="37" t="s">
        <v>744</v>
      </c>
      <c r="D188" s="37" t="s">
        <v>645</v>
      </c>
      <c r="E188" s="45"/>
      <c r="F188" s="45">
        <v>19.7</v>
      </c>
      <c r="G188" s="45">
        <v>19.7</v>
      </c>
      <c r="H188" s="45">
        <v>19.7</v>
      </c>
      <c r="I188" s="45">
        <v>19.7</v>
      </c>
      <c r="J188" s="45">
        <v>19.7</v>
      </c>
      <c r="K188" s="45">
        <v>19.7</v>
      </c>
      <c r="L188" s="45">
        <v>19.7</v>
      </c>
      <c r="M188" s="45">
        <v>19.7</v>
      </c>
      <c r="N188" s="45">
        <v>19.7</v>
      </c>
      <c r="O188" s="17" t="s">
        <v>733</v>
      </c>
    </row>
    <row r="189" spans="1:15" ht="15" customHeight="1" x14ac:dyDescent="0.25">
      <c r="A189" s="17" t="s">
        <v>748</v>
      </c>
      <c r="B189" s="44" t="s">
        <v>562</v>
      </c>
      <c r="C189" s="37" t="s">
        <v>744</v>
      </c>
      <c r="D189" s="37" t="s">
        <v>646</v>
      </c>
      <c r="E189" s="45"/>
      <c r="F189" s="45"/>
      <c r="G189" s="45">
        <v>25.2</v>
      </c>
      <c r="H189" s="45">
        <v>25.2</v>
      </c>
      <c r="I189" s="45">
        <v>25.2</v>
      </c>
      <c r="J189" s="45">
        <v>25.2</v>
      </c>
      <c r="K189" s="45">
        <v>25.2</v>
      </c>
      <c r="L189" s="45">
        <v>25.2</v>
      </c>
      <c r="M189" s="45">
        <v>25.2</v>
      </c>
      <c r="N189" s="45">
        <v>25.2</v>
      </c>
      <c r="O189" s="17" t="s">
        <v>733</v>
      </c>
    </row>
    <row r="190" spans="1:15" ht="15" customHeight="1" x14ac:dyDescent="0.25">
      <c r="A190" s="17" t="s">
        <v>749</v>
      </c>
      <c r="B190" s="44" t="s">
        <v>563</v>
      </c>
      <c r="C190" s="37" t="s">
        <v>744</v>
      </c>
      <c r="D190" s="37" t="s">
        <v>647</v>
      </c>
      <c r="E190" s="45">
        <v>26.4</v>
      </c>
      <c r="F190" s="45">
        <v>26.4</v>
      </c>
      <c r="G190" s="45">
        <v>26.4</v>
      </c>
      <c r="H190" s="45">
        <v>26.4</v>
      </c>
      <c r="I190" s="45">
        <v>26.4</v>
      </c>
      <c r="J190" s="45">
        <v>26.4</v>
      </c>
      <c r="K190" s="45">
        <v>26.4</v>
      </c>
      <c r="L190" s="45">
        <v>26.4</v>
      </c>
      <c r="M190" s="45">
        <v>26.4</v>
      </c>
      <c r="N190" s="45">
        <v>26.4</v>
      </c>
      <c r="O190" s="17" t="s">
        <v>733</v>
      </c>
    </row>
    <row r="191" spans="1:15" ht="15" customHeight="1" x14ac:dyDescent="0.25">
      <c r="A191" s="17" t="s">
        <v>750</v>
      </c>
      <c r="B191" s="44" t="s">
        <v>564</v>
      </c>
      <c r="C191" s="37" t="s">
        <v>744</v>
      </c>
      <c r="D191" s="37" t="s">
        <v>648</v>
      </c>
      <c r="E191" s="45"/>
      <c r="F191" s="45"/>
      <c r="G191" s="45"/>
      <c r="H191" s="45"/>
      <c r="I191" s="45"/>
      <c r="J191" s="45"/>
      <c r="K191" s="45"/>
      <c r="L191" s="45"/>
      <c r="M191" s="45"/>
      <c r="N191" s="45">
        <v>22.1</v>
      </c>
      <c r="O191" s="17" t="s">
        <v>733</v>
      </c>
    </row>
    <row r="192" spans="1:15" ht="15" customHeight="1" x14ac:dyDescent="0.25">
      <c r="A192" s="17" t="s">
        <v>751</v>
      </c>
      <c r="B192" s="44" t="s">
        <v>565</v>
      </c>
      <c r="C192" s="37" t="s">
        <v>744</v>
      </c>
      <c r="D192" s="37" t="s">
        <v>649</v>
      </c>
      <c r="E192" s="45"/>
      <c r="F192" s="45"/>
      <c r="G192" s="45"/>
      <c r="H192" s="45"/>
      <c r="I192" s="45"/>
      <c r="J192" s="45"/>
      <c r="K192" s="45"/>
      <c r="L192" s="45"/>
      <c r="M192" s="45"/>
      <c r="N192" s="45">
        <v>19.7</v>
      </c>
      <c r="O192" s="17" t="s">
        <v>733</v>
      </c>
    </row>
    <row r="193" spans="1:15" ht="15" customHeight="1" x14ac:dyDescent="0.25">
      <c r="A193" s="17" t="s">
        <v>752</v>
      </c>
      <c r="B193" s="44" t="s">
        <v>565</v>
      </c>
      <c r="C193" s="37" t="s">
        <v>744</v>
      </c>
      <c r="D193" s="37" t="s">
        <v>650</v>
      </c>
      <c r="E193" s="45"/>
      <c r="F193" s="45"/>
      <c r="G193" s="45"/>
      <c r="H193" s="45"/>
      <c r="I193" s="45"/>
      <c r="J193" s="45"/>
      <c r="K193" s="45"/>
      <c r="L193" s="45"/>
      <c r="M193" s="45"/>
      <c r="N193" s="45">
        <v>21.4</v>
      </c>
      <c r="O193" s="17" t="s">
        <v>733</v>
      </c>
    </row>
    <row r="194" spans="1:15" ht="15" customHeight="1" x14ac:dyDescent="0.25">
      <c r="A194" s="17" t="s">
        <v>753</v>
      </c>
      <c r="B194" s="44" t="s">
        <v>566</v>
      </c>
      <c r="C194" s="37" t="s">
        <v>744</v>
      </c>
      <c r="D194" s="37" t="s">
        <v>651</v>
      </c>
      <c r="E194" s="45"/>
      <c r="F194" s="45"/>
      <c r="G194" s="45"/>
      <c r="H194" s="45"/>
      <c r="I194" s="45"/>
      <c r="J194" s="45"/>
      <c r="K194" s="45"/>
      <c r="L194" s="45"/>
      <c r="M194" s="45"/>
      <c r="N194" s="45">
        <v>19.2</v>
      </c>
      <c r="O194" s="17" t="s">
        <v>733</v>
      </c>
    </row>
    <row r="195" spans="1:15" ht="15" customHeight="1" x14ac:dyDescent="0.25">
      <c r="A195" s="17" t="s">
        <v>754</v>
      </c>
      <c r="B195" s="44" t="s">
        <v>567</v>
      </c>
      <c r="C195" s="37" t="s">
        <v>744</v>
      </c>
      <c r="D195" s="37" t="s">
        <v>652</v>
      </c>
      <c r="E195" s="45"/>
      <c r="F195" s="45"/>
      <c r="G195" s="45"/>
      <c r="H195" s="45"/>
      <c r="I195" s="45"/>
      <c r="J195" s="45"/>
      <c r="K195" s="45"/>
      <c r="L195" s="45"/>
      <c r="M195" s="45">
        <v>12.1</v>
      </c>
      <c r="N195" s="45">
        <v>12.1</v>
      </c>
      <c r="O195" s="17" t="s">
        <v>733</v>
      </c>
    </row>
    <row r="196" spans="1:15" ht="15" customHeight="1" x14ac:dyDescent="0.25">
      <c r="A196" s="17" t="s">
        <v>755</v>
      </c>
      <c r="B196" s="44" t="s">
        <v>568</v>
      </c>
      <c r="C196" s="37" t="s">
        <v>744</v>
      </c>
      <c r="D196" s="37" t="s">
        <v>653</v>
      </c>
      <c r="E196" s="45"/>
      <c r="F196" s="45"/>
      <c r="G196" s="45"/>
      <c r="H196" s="45"/>
      <c r="I196" s="45"/>
      <c r="J196" s="45"/>
      <c r="K196" s="45"/>
      <c r="L196" s="45"/>
      <c r="M196" s="45">
        <v>31.200000000000003</v>
      </c>
      <c r="N196" s="45">
        <v>31.200000000000003</v>
      </c>
      <c r="O196" s="17" t="s">
        <v>733</v>
      </c>
    </row>
    <row r="197" spans="1:15" ht="15" customHeight="1" x14ac:dyDescent="0.25">
      <c r="A197" s="17" t="s">
        <v>756</v>
      </c>
      <c r="B197" s="44" t="s">
        <v>569</v>
      </c>
      <c r="C197" s="37" t="s">
        <v>744</v>
      </c>
      <c r="D197" s="37" t="s">
        <v>654</v>
      </c>
      <c r="E197" s="45"/>
      <c r="F197" s="45"/>
      <c r="G197" s="45"/>
      <c r="H197" s="45"/>
      <c r="I197" s="45"/>
      <c r="J197" s="45"/>
      <c r="K197" s="45">
        <v>9.6000000000000014</v>
      </c>
      <c r="L197" s="45">
        <v>9.6000000000000014</v>
      </c>
      <c r="M197" s="45">
        <v>9.6000000000000014</v>
      </c>
      <c r="N197" s="45">
        <v>9.6000000000000014</v>
      </c>
      <c r="O197" s="17" t="s">
        <v>733</v>
      </c>
    </row>
    <row r="198" spans="1:15" ht="15" customHeight="1" x14ac:dyDescent="0.25">
      <c r="A198" s="17" t="s">
        <v>757</v>
      </c>
      <c r="B198" s="44" t="s">
        <v>570</v>
      </c>
      <c r="C198" s="37" t="s">
        <v>744</v>
      </c>
      <c r="D198" s="37" t="s">
        <v>655</v>
      </c>
      <c r="E198" s="45"/>
      <c r="F198" s="45"/>
      <c r="G198" s="45"/>
      <c r="H198" s="45">
        <v>20.16</v>
      </c>
      <c r="I198" s="45">
        <v>20.16</v>
      </c>
      <c r="J198" s="45">
        <v>20.16</v>
      </c>
      <c r="K198" s="45">
        <v>20.16</v>
      </c>
      <c r="L198" s="45">
        <v>20.16</v>
      </c>
      <c r="M198" s="45">
        <v>20.16</v>
      </c>
      <c r="N198" s="45">
        <v>20.16</v>
      </c>
      <c r="O198" s="17" t="s">
        <v>733</v>
      </c>
    </row>
    <row r="199" spans="1:15" ht="27.6" customHeight="1" x14ac:dyDescent="0.25">
      <c r="A199" s="17" t="s">
        <v>758</v>
      </c>
      <c r="B199" s="44" t="s">
        <v>571</v>
      </c>
      <c r="C199" s="37" t="s">
        <v>744</v>
      </c>
      <c r="D199" s="37" t="s">
        <v>656</v>
      </c>
      <c r="E199" s="45"/>
      <c r="F199" s="45"/>
      <c r="G199" s="45"/>
      <c r="H199" s="45"/>
      <c r="I199" s="45"/>
      <c r="J199" s="45"/>
      <c r="K199" s="45"/>
      <c r="L199" s="45"/>
      <c r="M199" s="45"/>
      <c r="N199" s="45">
        <v>6.3</v>
      </c>
      <c r="O199" s="17" t="s">
        <v>733</v>
      </c>
    </row>
    <row r="200" spans="1:15" ht="15" customHeight="1" x14ac:dyDescent="0.25">
      <c r="A200" s="17" t="s">
        <v>759</v>
      </c>
      <c r="B200" s="44" t="s">
        <v>572</v>
      </c>
      <c r="C200" s="37" t="s">
        <v>744</v>
      </c>
      <c r="D200" s="37" t="s">
        <v>657</v>
      </c>
      <c r="E200" s="45"/>
      <c r="F200" s="45"/>
      <c r="G200" s="45"/>
      <c r="H200" s="45"/>
      <c r="I200" s="45"/>
      <c r="J200" s="45"/>
      <c r="K200" s="45"/>
      <c r="L200" s="45"/>
      <c r="M200" s="45"/>
      <c r="N200" s="45">
        <v>12.1</v>
      </c>
      <c r="O200" s="17" t="s">
        <v>733</v>
      </c>
    </row>
    <row r="201" spans="1:15" ht="27" customHeight="1" x14ac:dyDescent="0.25">
      <c r="A201" s="17" t="s">
        <v>760</v>
      </c>
      <c r="B201" s="44" t="s">
        <v>573</v>
      </c>
      <c r="C201" s="37" t="s">
        <v>745</v>
      </c>
      <c r="D201" s="37" t="s">
        <v>658</v>
      </c>
      <c r="E201" s="45"/>
      <c r="F201" s="45"/>
      <c r="G201" s="45"/>
      <c r="H201" s="45"/>
      <c r="I201" s="45"/>
      <c r="J201" s="45"/>
      <c r="K201" s="45"/>
      <c r="L201" s="45"/>
      <c r="M201" s="45"/>
      <c r="N201" s="45">
        <v>28.6</v>
      </c>
      <c r="O201" s="17" t="s">
        <v>733</v>
      </c>
    </row>
    <row r="202" spans="1:15" ht="27" customHeight="1" x14ac:dyDescent="0.25">
      <c r="A202" s="17" t="s">
        <v>761</v>
      </c>
      <c r="B202" s="44" t="s">
        <v>574</v>
      </c>
      <c r="C202" s="37" t="s">
        <v>745</v>
      </c>
      <c r="D202" s="37" t="s">
        <v>659</v>
      </c>
      <c r="E202" s="45"/>
      <c r="F202" s="45"/>
      <c r="G202" s="45"/>
      <c r="H202" s="45"/>
      <c r="I202" s="45"/>
      <c r="J202" s="45"/>
      <c r="K202" s="45"/>
      <c r="L202" s="45"/>
      <c r="M202" s="45">
        <v>27.4</v>
      </c>
      <c r="N202" s="45">
        <v>27.4</v>
      </c>
      <c r="O202" s="17" t="s">
        <v>733</v>
      </c>
    </row>
    <row r="203" spans="1:15" ht="15" customHeight="1" x14ac:dyDescent="0.25">
      <c r="A203" s="17" t="s">
        <v>762</v>
      </c>
      <c r="B203" s="44" t="s">
        <v>575</v>
      </c>
      <c r="C203" s="37" t="s">
        <v>745</v>
      </c>
      <c r="D203" s="37" t="s">
        <v>660</v>
      </c>
      <c r="E203" s="45"/>
      <c r="F203" s="45"/>
      <c r="G203" s="45"/>
      <c r="H203" s="45"/>
      <c r="I203" s="45"/>
      <c r="J203" s="45"/>
      <c r="K203" s="45"/>
      <c r="L203" s="45"/>
      <c r="M203" s="45">
        <v>21.4</v>
      </c>
      <c r="N203" s="45">
        <v>21.4</v>
      </c>
      <c r="O203" s="17" t="s">
        <v>733</v>
      </c>
    </row>
    <row r="204" spans="1:15" ht="15" customHeight="1" x14ac:dyDescent="0.25">
      <c r="A204" s="17" t="s">
        <v>763</v>
      </c>
      <c r="B204" s="44" t="s">
        <v>576</v>
      </c>
      <c r="C204" s="37" t="s">
        <v>745</v>
      </c>
      <c r="D204" s="37" t="s">
        <v>661</v>
      </c>
      <c r="E204" s="45"/>
      <c r="F204" s="45"/>
      <c r="G204" s="45"/>
      <c r="H204" s="45"/>
      <c r="I204" s="45"/>
      <c r="J204" s="45"/>
      <c r="K204" s="45"/>
      <c r="L204" s="45">
        <v>30.5</v>
      </c>
      <c r="M204" s="45">
        <v>30.5</v>
      </c>
      <c r="N204" s="45">
        <v>30.5</v>
      </c>
      <c r="O204" s="17" t="s">
        <v>733</v>
      </c>
    </row>
    <row r="205" spans="1:15" ht="15" customHeight="1" x14ac:dyDescent="0.25">
      <c r="A205" s="17" t="s">
        <v>764</v>
      </c>
      <c r="B205" s="44" t="s">
        <v>577</v>
      </c>
      <c r="C205" s="37" t="s">
        <v>745</v>
      </c>
      <c r="D205" s="37" t="s">
        <v>662</v>
      </c>
      <c r="E205" s="45"/>
      <c r="F205" s="45"/>
      <c r="G205" s="45"/>
      <c r="H205" s="45"/>
      <c r="I205" s="45"/>
      <c r="J205" s="45">
        <v>29.3</v>
      </c>
      <c r="K205" s="45">
        <v>29.3</v>
      </c>
      <c r="L205" s="45">
        <v>29.3</v>
      </c>
      <c r="M205" s="45">
        <v>29.3</v>
      </c>
      <c r="N205" s="45">
        <v>29.3</v>
      </c>
      <c r="O205" s="17" t="s">
        <v>733</v>
      </c>
    </row>
    <row r="206" spans="1:15" ht="31.8" customHeight="1" x14ac:dyDescent="0.25">
      <c r="A206" s="17" t="s">
        <v>765</v>
      </c>
      <c r="B206" s="44" t="s">
        <v>578</v>
      </c>
      <c r="C206" s="37" t="s">
        <v>745</v>
      </c>
      <c r="D206" s="37" t="s">
        <v>663</v>
      </c>
      <c r="E206" s="45"/>
      <c r="F206" s="45"/>
      <c r="G206" s="45"/>
      <c r="H206" s="45"/>
      <c r="I206" s="45"/>
      <c r="J206" s="45"/>
      <c r="K206" s="45">
        <v>22.6</v>
      </c>
      <c r="L206" s="45">
        <v>22.6</v>
      </c>
      <c r="M206" s="45">
        <v>22.6</v>
      </c>
      <c r="N206" s="45">
        <v>22.6</v>
      </c>
      <c r="O206" s="17" t="s">
        <v>733</v>
      </c>
    </row>
    <row r="207" spans="1:15" ht="15" customHeight="1" x14ac:dyDescent="0.25">
      <c r="A207" s="17" t="s">
        <v>766</v>
      </c>
      <c r="B207" s="44" t="s">
        <v>579</v>
      </c>
      <c r="C207" s="37" t="s">
        <v>745</v>
      </c>
      <c r="D207" s="37" t="s">
        <v>664</v>
      </c>
      <c r="E207" s="45"/>
      <c r="F207" s="45"/>
      <c r="G207" s="45"/>
      <c r="H207" s="45">
        <v>28.8</v>
      </c>
      <c r="I207" s="45">
        <v>28.8</v>
      </c>
      <c r="J207" s="45">
        <v>28.8</v>
      </c>
      <c r="K207" s="45">
        <v>28.8</v>
      </c>
      <c r="L207" s="45">
        <v>28.8</v>
      </c>
      <c r="M207" s="45">
        <v>28.8</v>
      </c>
      <c r="N207" s="45">
        <v>28.8</v>
      </c>
      <c r="O207" s="17" t="s">
        <v>733</v>
      </c>
    </row>
    <row r="208" spans="1:15" ht="15" customHeight="1" x14ac:dyDescent="0.25">
      <c r="A208" s="17" t="s">
        <v>767</v>
      </c>
      <c r="B208" s="44" t="s">
        <v>580</v>
      </c>
      <c r="C208" s="37" t="s">
        <v>745</v>
      </c>
      <c r="D208" s="37" t="s">
        <v>665</v>
      </c>
      <c r="E208" s="45"/>
      <c r="F208" s="45"/>
      <c r="G208" s="45"/>
      <c r="H208" s="45"/>
      <c r="I208" s="45"/>
      <c r="J208" s="45"/>
      <c r="K208" s="45"/>
      <c r="L208" s="45"/>
      <c r="M208" s="45"/>
      <c r="N208" s="45">
        <v>20.9</v>
      </c>
      <c r="O208" s="17" t="s">
        <v>733</v>
      </c>
    </row>
    <row r="209" spans="1:15" ht="15" customHeight="1" x14ac:dyDescent="0.25">
      <c r="A209" s="17" t="s">
        <v>768</v>
      </c>
      <c r="B209" s="44" t="s">
        <v>581</v>
      </c>
      <c r="C209" s="37" t="s">
        <v>745</v>
      </c>
      <c r="D209" s="37" t="s">
        <v>666</v>
      </c>
      <c r="E209" s="45"/>
      <c r="F209" s="45"/>
      <c r="G209" s="45"/>
      <c r="H209" s="45"/>
      <c r="I209" s="45"/>
      <c r="J209" s="45"/>
      <c r="K209" s="45"/>
      <c r="L209" s="45"/>
      <c r="M209" s="45"/>
      <c r="N209" s="45">
        <v>28.6</v>
      </c>
      <c r="O209" s="17" t="s">
        <v>733</v>
      </c>
    </row>
    <row r="210" spans="1:15" ht="15" customHeight="1" x14ac:dyDescent="0.25">
      <c r="A210" s="17" t="s">
        <v>769</v>
      </c>
      <c r="B210" s="44" t="s">
        <v>582</v>
      </c>
      <c r="C210" s="37" t="s">
        <v>745</v>
      </c>
      <c r="D210" s="37" t="s">
        <v>667</v>
      </c>
      <c r="E210" s="45"/>
      <c r="F210" s="45"/>
      <c r="G210" s="45"/>
      <c r="H210" s="45"/>
      <c r="I210" s="45"/>
      <c r="J210" s="45"/>
      <c r="K210" s="45"/>
      <c r="L210" s="45"/>
      <c r="M210" s="45">
        <v>27.4</v>
      </c>
      <c r="N210" s="45">
        <v>27.4</v>
      </c>
      <c r="O210" s="17" t="s">
        <v>733</v>
      </c>
    </row>
    <row r="211" spans="1:15" ht="15" customHeight="1" x14ac:dyDescent="0.25">
      <c r="A211" s="17" t="s">
        <v>770</v>
      </c>
      <c r="B211" s="44" t="s">
        <v>583</v>
      </c>
      <c r="C211" s="37" t="s">
        <v>745</v>
      </c>
      <c r="D211" s="37" t="s">
        <v>668</v>
      </c>
      <c r="E211" s="45">
        <v>19.200000000000003</v>
      </c>
      <c r="F211" s="45">
        <v>19.200000000000003</v>
      </c>
      <c r="G211" s="45">
        <v>19.200000000000003</v>
      </c>
      <c r="H211" s="45">
        <v>19.200000000000003</v>
      </c>
      <c r="I211" s="45">
        <v>19.200000000000003</v>
      </c>
      <c r="J211" s="45">
        <v>19.200000000000003</v>
      </c>
      <c r="K211" s="45">
        <v>19.200000000000003</v>
      </c>
      <c r="L211" s="45">
        <v>19.200000000000003</v>
      </c>
      <c r="M211" s="45">
        <v>19.200000000000003</v>
      </c>
      <c r="N211" s="45">
        <v>19.200000000000003</v>
      </c>
      <c r="O211" s="17" t="s">
        <v>733</v>
      </c>
    </row>
    <row r="212" spans="1:15" ht="15" customHeight="1" x14ac:dyDescent="0.25">
      <c r="A212" s="17" t="s">
        <v>771</v>
      </c>
      <c r="B212" s="44" t="s">
        <v>560</v>
      </c>
      <c r="C212" s="37" t="s">
        <v>745</v>
      </c>
      <c r="D212" s="37" t="s">
        <v>669</v>
      </c>
      <c r="E212" s="45"/>
      <c r="F212" s="45"/>
      <c r="G212" s="45"/>
      <c r="H212" s="45"/>
      <c r="I212" s="45"/>
      <c r="J212" s="45"/>
      <c r="K212" s="45"/>
      <c r="L212" s="45"/>
      <c r="M212" s="45"/>
      <c r="N212" s="45">
        <v>9.6000000000000014</v>
      </c>
      <c r="O212" s="17" t="s">
        <v>733</v>
      </c>
    </row>
    <row r="213" spans="1:15" ht="31.8" customHeight="1" x14ac:dyDescent="0.25">
      <c r="A213" s="17" t="s">
        <v>772</v>
      </c>
      <c r="B213" s="44" t="s">
        <v>584</v>
      </c>
      <c r="C213" s="37" t="s">
        <v>745</v>
      </c>
      <c r="D213" s="37" t="s">
        <v>670</v>
      </c>
      <c r="E213" s="45"/>
      <c r="F213" s="45">
        <v>11.28</v>
      </c>
      <c r="G213" s="45">
        <v>11.28</v>
      </c>
      <c r="H213" s="45">
        <v>11.28</v>
      </c>
      <c r="I213" s="45">
        <v>11.28</v>
      </c>
      <c r="J213" s="45">
        <v>11.28</v>
      </c>
      <c r="K213" s="45">
        <v>11.28</v>
      </c>
      <c r="L213" s="45">
        <v>11.28</v>
      </c>
      <c r="M213" s="45">
        <v>11.28</v>
      </c>
      <c r="N213" s="45">
        <v>11.28</v>
      </c>
      <c r="O213" s="17" t="s">
        <v>733</v>
      </c>
    </row>
    <row r="214" spans="1:15" ht="15" customHeight="1" x14ac:dyDescent="0.25">
      <c r="A214" s="17" t="s">
        <v>773</v>
      </c>
      <c r="B214" s="44" t="s">
        <v>585</v>
      </c>
      <c r="C214" s="37" t="s">
        <v>745</v>
      </c>
      <c r="D214" s="37" t="s">
        <v>671</v>
      </c>
      <c r="E214" s="45"/>
      <c r="F214" s="45"/>
      <c r="G214" s="45"/>
      <c r="H214" s="45"/>
      <c r="I214" s="45"/>
      <c r="J214" s="45"/>
      <c r="K214" s="45"/>
      <c r="L214" s="45"/>
      <c r="M214" s="45"/>
      <c r="N214" s="45">
        <v>14.16</v>
      </c>
      <c r="O214" s="17" t="s">
        <v>733</v>
      </c>
    </row>
    <row r="215" spans="1:15" ht="28.8" customHeight="1" x14ac:dyDescent="0.25">
      <c r="A215" s="17" t="s">
        <v>774</v>
      </c>
      <c r="B215" s="44" t="s">
        <v>586</v>
      </c>
      <c r="C215" s="37" t="s">
        <v>745</v>
      </c>
      <c r="D215" s="37" t="s">
        <v>672</v>
      </c>
      <c r="E215" s="45"/>
      <c r="F215" s="45"/>
      <c r="G215" s="45">
        <v>24.2</v>
      </c>
      <c r="H215" s="45">
        <v>24.2</v>
      </c>
      <c r="I215" s="45">
        <v>24.2</v>
      </c>
      <c r="J215" s="45">
        <v>24.2</v>
      </c>
      <c r="K215" s="45">
        <v>24.2</v>
      </c>
      <c r="L215" s="45">
        <v>24.2</v>
      </c>
      <c r="M215" s="45">
        <v>24.2</v>
      </c>
      <c r="N215" s="45">
        <v>24.2</v>
      </c>
      <c r="O215" s="17" t="s">
        <v>733</v>
      </c>
    </row>
    <row r="216" spans="1:15" ht="15" customHeight="1" x14ac:dyDescent="0.25">
      <c r="A216" s="17" t="s">
        <v>775</v>
      </c>
      <c r="B216" s="44" t="s">
        <v>587</v>
      </c>
      <c r="C216" s="37" t="s">
        <v>746</v>
      </c>
      <c r="D216" s="37" t="s">
        <v>673</v>
      </c>
      <c r="E216" s="45"/>
      <c r="F216" s="45"/>
      <c r="G216" s="45"/>
      <c r="H216" s="45"/>
      <c r="I216" s="45"/>
      <c r="J216" s="45">
        <v>26.4</v>
      </c>
      <c r="K216" s="45">
        <v>26.4</v>
      </c>
      <c r="L216" s="45">
        <v>26.4</v>
      </c>
      <c r="M216" s="45">
        <v>26.4</v>
      </c>
      <c r="N216" s="45">
        <v>26.4</v>
      </c>
      <c r="O216" s="17" t="s">
        <v>733</v>
      </c>
    </row>
    <row r="217" spans="1:15" ht="142.19999999999999" customHeight="1" x14ac:dyDescent="0.25">
      <c r="A217" s="17" t="s">
        <v>776</v>
      </c>
      <c r="B217" s="44" t="s">
        <v>588</v>
      </c>
      <c r="C217" s="37" t="s">
        <v>747</v>
      </c>
      <c r="D217" s="37" t="s">
        <v>674</v>
      </c>
      <c r="E217" s="45">
        <v>32.6</v>
      </c>
      <c r="F217" s="45">
        <v>32.6</v>
      </c>
      <c r="G217" s="45">
        <v>32.6</v>
      </c>
      <c r="H217" s="45">
        <v>32.6</v>
      </c>
      <c r="I217" s="45">
        <v>32.6</v>
      </c>
      <c r="J217" s="45">
        <v>32.6</v>
      </c>
      <c r="K217" s="45">
        <v>32.6</v>
      </c>
      <c r="L217" s="45">
        <v>32.6</v>
      </c>
      <c r="M217" s="45">
        <v>32.6</v>
      </c>
      <c r="N217" s="45">
        <v>32.6</v>
      </c>
      <c r="O217" s="17" t="s">
        <v>733</v>
      </c>
    </row>
    <row r="218" spans="1:15" s="16" customFormat="1" ht="115.2" customHeight="1" x14ac:dyDescent="0.25">
      <c r="A218" s="17" t="s">
        <v>777</v>
      </c>
      <c r="B218" s="44" t="s">
        <v>589</v>
      </c>
      <c r="C218" s="37" t="s">
        <v>747</v>
      </c>
      <c r="D218" s="37" t="s">
        <v>675</v>
      </c>
      <c r="E218" s="45"/>
      <c r="F218" s="45"/>
      <c r="G218" s="45"/>
      <c r="H218" s="45"/>
      <c r="I218" s="45"/>
      <c r="J218" s="45"/>
      <c r="K218" s="45">
        <v>32.4</v>
      </c>
      <c r="L218" s="45">
        <v>32.4</v>
      </c>
      <c r="M218" s="45">
        <v>32.4</v>
      </c>
      <c r="N218" s="45">
        <v>32.4</v>
      </c>
      <c r="O218" s="17" t="s">
        <v>733</v>
      </c>
    </row>
    <row r="219" spans="1:15" s="16" customFormat="1" ht="66" customHeight="1" x14ac:dyDescent="0.25">
      <c r="A219" s="17" t="s">
        <v>778</v>
      </c>
      <c r="B219" s="44" t="s">
        <v>590</v>
      </c>
      <c r="C219" s="37" t="s">
        <v>743</v>
      </c>
      <c r="D219" s="37" t="s">
        <v>676</v>
      </c>
      <c r="E219" s="45" t="s">
        <v>677</v>
      </c>
      <c r="F219" s="45" t="s">
        <v>677</v>
      </c>
      <c r="G219" s="45">
        <v>12.7</v>
      </c>
      <c r="H219" s="45">
        <v>12.7</v>
      </c>
      <c r="I219" s="45">
        <v>12.7</v>
      </c>
      <c r="J219" s="45">
        <v>12.7</v>
      </c>
      <c r="K219" s="45">
        <v>12.7</v>
      </c>
      <c r="L219" s="45">
        <v>12.7</v>
      </c>
      <c r="M219" s="45">
        <v>12.7</v>
      </c>
      <c r="N219" s="45">
        <v>12.7</v>
      </c>
      <c r="O219" s="17" t="s">
        <v>733</v>
      </c>
    </row>
    <row r="220" spans="1:15" ht="66" customHeight="1" x14ac:dyDescent="0.25">
      <c r="A220" s="17" t="s">
        <v>779</v>
      </c>
      <c r="B220" s="44" t="s">
        <v>591</v>
      </c>
      <c r="C220" s="37" t="s">
        <v>742</v>
      </c>
      <c r="D220" s="37" t="s">
        <v>678</v>
      </c>
      <c r="E220" s="45" t="s">
        <v>677</v>
      </c>
      <c r="F220" s="45" t="s">
        <v>677</v>
      </c>
      <c r="G220" s="45" t="s">
        <v>677</v>
      </c>
      <c r="H220" s="45" t="s">
        <v>677</v>
      </c>
      <c r="I220" s="45">
        <v>10.3</v>
      </c>
      <c r="J220" s="45">
        <v>10.3</v>
      </c>
      <c r="K220" s="45">
        <v>10.3</v>
      </c>
      <c r="L220" s="45">
        <v>10.3</v>
      </c>
      <c r="M220" s="45">
        <v>10.3</v>
      </c>
      <c r="N220" s="45">
        <v>10.3</v>
      </c>
      <c r="O220" s="17" t="s">
        <v>733</v>
      </c>
    </row>
    <row r="221" spans="1:15" s="16" customFormat="1" ht="108.6" customHeight="1" x14ac:dyDescent="0.25">
      <c r="A221" s="17" t="s">
        <v>780</v>
      </c>
      <c r="B221" s="44" t="s">
        <v>592</v>
      </c>
      <c r="C221" s="37" t="s">
        <v>742</v>
      </c>
      <c r="D221" s="37" t="s">
        <v>679</v>
      </c>
      <c r="E221" s="45" t="s">
        <v>677</v>
      </c>
      <c r="F221" s="45" t="s">
        <v>677</v>
      </c>
      <c r="G221" s="45" t="s">
        <v>677</v>
      </c>
      <c r="H221" s="45" t="s">
        <v>677</v>
      </c>
      <c r="I221" s="45" t="s">
        <v>677</v>
      </c>
      <c r="J221" s="45" t="s">
        <v>677</v>
      </c>
      <c r="K221" s="45" t="s">
        <v>677</v>
      </c>
      <c r="L221" s="45" t="s">
        <v>677</v>
      </c>
      <c r="M221" s="45">
        <v>4.5999999999999996</v>
      </c>
      <c r="N221" s="45">
        <v>4.5999999999999996</v>
      </c>
      <c r="O221" s="17" t="s">
        <v>733</v>
      </c>
    </row>
    <row r="222" spans="1:15" s="16" customFormat="1" ht="26.4" customHeight="1" x14ac:dyDescent="0.25">
      <c r="A222" s="17" t="s">
        <v>781</v>
      </c>
      <c r="B222" s="44" t="s">
        <v>593</v>
      </c>
      <c r="C222" s="37" t="s">
        <v>741</v>
      </c>
      <c r="D222" s="37" t="s">
        <v>680</v>
      </c>
      <c r="E222" s="45">
        <v>27.4</v>
      </c>
      <c r="F222" s="45">
        <v>27.4</v>
      </c>
      <c r="G222" s="45">
        <v>27.4</v>
      </c>
      <c r="H222" s="45">
        <v>27.4</v>
      </c>
      <c r="I222" s="45">
        <v>27.4</v>
      </c>
      <c r="J222" s="45">
        <v>27.4</v>
      </c>
      <c r="K222" s="45">
        <v>27.4</v>
      </c>
      <c r="L222" s="45">
        <v>27.4</v>
      </c>
      <c r="M222" s="45">
        <v>27.4</v>
      </c>
      <c r="N222" s="45">
        <v>27.4</v>
      </c>
      <c r="O222" s="17" t="s">
        <v>733</v>
      </c>
    </row>
    <row r="223" spans="1:15" s="16" customFormat="1" ht="49.2" customHeight="1" x14ac:dyDescent="0.25">
      <c r="A223" s="17" t="s">
        <v>782</v>
      </c>
      <c r="B223" s="44" t="s">
        <v>594</v>
      </c>
      <c r="C223" s="37" t="s">
        <v>681</v>
      </c>
      <c r="D223" s="37" t="s">
        <v>682</v>
      </c>
      <c r="E223" s="45"/>
      <c r="F223" s="45"/>
      <c r="G223" s="45"/>
      <c r="H223" s="45"/>
      <c r="I223" s="45"/>
      <c r="J223" s="45"/>
      <c r="K223" s="45"/>
      <c r="L223" s="45">
        <v>32.4</v>
      </c>
      <c r="M223" s="45">
        <v>32.4</v>
      </c>
      <c r="N223" s="45">
        <v>32.4</v>
      </c>
      <c r="O223" s="17" t="s">
        <v>733</v>
      </c>
    </row>
    <row r="224" spans="1:15" s="16" customFormat="1" ht="15" customHeight="1" x14ac:dyDescent="0.25">
      <c r="A224" s="17" t="s">
        <v>783</v>
      </c>
      <c r="B224" s="44" t="s">
        <v>595</v>
      </c>
      <c r="C224" s="37" t="s">
        <v>681</v>
      </c>
      <c r="D224" s="37" t="s">
        <v>683</v>
      </c>
      <c r="E224" s="45"/>
      <c r="F224" s="45"/>
      <c r="G224" s="45">
        <v>34.1</v>
      </c>
      <c r="H224" s="45">
        <v>34.1</v>
      </c>
      <c r="I224" s="45">
        <v>34.1</v>
      </c>
      <c r="J224" s="45">
        <v>34.1</v>
      </c>
      <c r="K224" s="45">
        <v>34.1</v>
      </c>
      <c r="L224" s="45">
        <v>34.1</v>
      </c>
      <c r="M224" s="45">
        <v>34.1</v>
      </c>
      <c r="N224" s="45">
        <v>34.1</v>
      </c>
      <c r="O224" s="17" t="s">
        <v>733</v>
      </c>
    </row>
    <row r="225" spans="1:15" ht="28.2" customHeight="1" x14ac:dyDescent="0.25">
      <c r="A225" s="17" t="s">
        <v>784</v>
      </c>
      <c r="B225" s="44" t="s">
        <v>596</v>
      </c>
      <c r="C225" s="37" t="s">
        <v>681</v>
      </c>
      <c r="D225" s="37" t="s">
        <v>684</v>
      </c>
      <c r="E225" s="45"/>
      <c r="F225" s="45"/>
      <c r="G225" s="45"/>
      <c r="H225" s="45"/>
      <c r="I225" s="45"/>
      <c r="J225" s="45">
        <v>34.1</v>
      </c>
      <c r="K225" s="45">
        <v>34.1</v>
      </c>
      <c r="L225" s="45">
        <v>34.1</v>
      </c>
      <c r="M225" s="45">
        <v>34.1</v>
      </c>
      <c r="N225" s="45">
        <v>34.1</v>
      </c>
      <c r="O225" s="17" t="s">
        <v>733</v>
      </c>
    </row>
    <row r="226" spans="1:15" ht="15" customHeight="1" x14ac:dyDescent="0.25">
      <c r="A226" s="17" t="s">
        <v>785</v>
      </c>
      <c r="B226" s="44" t="s">
        <v>597</v>
      </c>
      <c r="C226" s="37" t="s">
        <v>681</v>
      </c>
      <c r="D226" s="37" t="s">
        <v>685</v>
      </c>
      <c r="E226" s="45"/>
      <c r="F226" s="45"/>
      <c r="G226" s="45"/>
      <c r="H226" s="45"/>
      <c r="I226" s="45">
        <v>35</v>
      </c>
      <c r="J226" s="45">
        <v>35</v>
      </c>
      <c r="K226" s="45">
        <v>35</v>
      </c>
      <c r="L226" s="45">
        <v>35</v>
      </c>
      <c r="M226" s="45">
        <v>35</v>
      </c>
      <c r="N226" s="45">
        <v>35</v>
      </c>
      <c r="O226" s="17" t="s">
        <v>733</v>
      </c>
    </row>
    <row r="227" spans="1:15" s="16" customFormat="1" ht="36.6" customHeight="1" x14ac:dyDescent="0.25">
      <c r="A227" s="17" t="s">
        <v>786</v>
      </c>
      <c r="B227" s="44" t="s">
        <v>598</v>
      </c>
      <c r="C227" s="37" t="s">
        <v>681</v>
      </c>
      <c r="D227" s="37" t="s">
        <v>686</v>
      </c>
      <c r="E227" s="45"/>
      <c r="F227" s="45"/>
      <c r="G227" s="45"/>
      <c r="H227" s="45">
        <v>36.200000000000003</v>
      </c>
      <c r="I227" s="45">
        <v>36.200000000000003</v>
      </c>
      <c r="J227" s="45">
        <v>36.200000000000003</v>
      </c>
      <c r="K227" s="45">
        <v>36.200000000000003</v>
      </c>
      <c r="L227" s="45">
        <v>36.200000000000003</v>
      </c>
      <c r="M227" s="45">
        <v>36.200000000000003</v>
      </c>
      <c r="N227" s="45">
        <v>36.200000000000003</v>
      </c>
      <c r="O227" s="17" t="s">
        <v>733</v>
      </c>
    </row>
    <row r="228" spans="1:15" ht="15" customHeight="1" x14ac:dyDescent="0.25">
      <c r="A228" s="17" t="s">
        <v>787</v>
      </c>
      <c r="B228" s="44" t="s">
        <v>599</v>
      </c>
      <c r="C228" s="37" t="s">
        <v>681</v>
      </c>
      <c r="D228" s="37" t="s">
        <v>687</v>
      </c>
      <c r="E228" s="45"/>
      <c r="F228" s="45"/>
      <c r="G228" s="45"/>
      <c r="H228" s="45"/>
      <c r="I228" s="45"/>
      <c r="J228" s="45"/>
      <c r="K228" s="45"/>
      <c r="L228" s="45"/>
      <c r="M228" s="45">
        <v>23.3</v>
      </c>
      <c r="N228" s="45">
        <v>23.3</v>
      </c>
      <c r="O228" s="17" t="s">
        <v>733</v>
      </c>
    </row>
    <row r="229" spans="1:15" ht="42.6" customHeight="1" x14ac:dyDescent="0.25">
      <c r="A229" s="17" t="s">
        <v>788</v>
      </c>
      <c r="B229" s="44" t="s">
        <v>600</v>
      </c>
      <c r="C229" s="37" t="s">
        <v>681</v>
      </c>
      <c r="D229" s="37" t="s">
        <v>688</v>
      </c>
      <c r="E229" s="45"/>
      <c r="F229" s="45"/>
      <c r="G229" s="45"/>
      <c r="H229" s="45"/>
      <c r="I229" s="45"/>
      <c r="J229" s="45"/>
      <c r="K229" s="45">
        <v>20.399999999999999</v>
      </c>
      <c r="L229" s="45">
        <v>20.399999999999999</v>
      </c>
      <c r="M229" s="45">
        <v>20.399999999999999</v>
      </c>
      <c r="N229" s="45">
        <v>20.399999999999999</v>
      </c>
      <c r="O229" s="17" t="s">
        <v>733</v>
      </c>
    </row>
    <row r="230" spans="1:15" ht="28.2" customHeight="1" x14ac:dyDescent="0.25">
      <c r="A230" s="17" t="s">
        <v>789</v>
      </c>
      <c r="B230" s="44" t="s">
        <v>601</v>
      </c>
      <c r="C230" s="37" t="s">
        <v>681</v>
      </c>
      <c r="D230" s="37" t="s">
        <v>689</v>
      </c>
      <c r="E230" s="45"/>
      <c r="F230" s="45"/>
      <c r="G230" s="45"/>
      <c r="H230" s="45">
        <v>28.6</v>
      </c>
      <c r="I230" s="45">
        <v>28.6</v>
      </c>
      <c r="J230" s="45">
        <v>28.6</v>
      </c>
      <c r="K230" s="45">
        <v>28.6</v>
      </c>
      <c r="L230" s="45">
        <v>28.6</v>
      </c>
      <c r="M230" s="45">
        <v>28.6</v>
      </c>
      <c r="N230" s="45">
        <v>28.6</v>
      </c>
      <c r="O230" s="17" t="s">
        <v>733</v>
      </c>
    </row>
    <row r="231" spans="1:15" s="16" customFormat="1" ht="15" customHeight="1" x14ac:dyDescent="0.25">
      <c r="A231" s="17" t="s">
        <v>790</v>
      </c>
      <c r="B231" s="44" t="s">
        <v>602</v>
      </c>
      <c r="C231" s="37" t="s">
        <v>681</v>
      </c>
      <c r="D231" s="37" t="s">
        <v>690</v>
      </c>
      <c r="E231" s="45"/>
      <c r="F231" s="45"/>
      <c r="G231" s="45"/>
      <c r="H231" s="45"/>
      <c r="I231" s="45"/>
      <c r="J231" s="45"/>
      <c r="K231" s="45"/>
      <c r="L231" s="45">
        <v>29.3</v>
      </c>
      <c r="M231" s="45">
        <v>29.3</v>
      </c>
      <c r="N231" s="45">
        <v>29.3</v>
      </c>
      <c r="O231" s="17" t="s">
        <v>733</v>
      </c>
    </row>
    <row r="232" spans="1:15" s="16" customFormat="1" ht="15" customHeight="1" x14ac:dyDescent="0.25">
      <c r="A232" s="17" t="s">
        <v>791</v>
      </c>
      <c r="B232" s="44" t="s">
        <v>603</v>
      </c>
      <c r="C232" s="37" t="s">
        <v>681</v>
      </c>
      <c r="D232" s="37" t="s">
        <v>691</v>
      </c>
      <c r="E232" s="45">
        <v>53</v>
      </c>
      <c r="F232" s="45">
        <v>53</v>
      </c>
      <c r="G232" s="45">
        <v>53</v>
      </c>
      <c r="H232" s="45">
        <v>53</v>
      </c>
      <c r="I232" s="45">
        <v>53</v>
      </c>
      <c r="J232" s="45">
        <v>53</v>
      </c>
      <c r="K232" s="45">
        <v>53</v>
      </c>
      <c r="L232" s="45">
        <v>53</v>
      </c>
      <c r="M232" s="45">
        <v>53</v>
      </c>
      <c r="N232" s="45">
        <v>53</v>
      </c>
      <c r="O232" s="17" t="s">
        <v>733</v>
      </c>
    </row>
    <row r="233" spans="1:15" s="16" customFormat="1" ht="15" customHeight="1" x14ac:dyDescent="0.25">
      <c r="A233" s="17" t="s">
        <v>792</v>
      </c>
      <c r="B233" s="44" t="s">
        <v>604</v>
      </c>
      <c r="C233" s="37" t="s">
        <v>740</v>
      </c>
      <c r="D233" s="37" t="s">
        <v>692</v>
      </c>
      <c r="E233" s="45"/>
      <c r="F233" s="45"/>
      <c r="G233" s="45"/>
      <c r="H233" s="45"/>
      <c r="I233" s="45">
        <v>13.9</v>
      </c>
      <c r="J233" s="45">
        <v>13.9</v>
      </c>
      <c r="K233" s="45">
        <v>13.9</v>
      </c>
      <c r="L233" s="45">
        <v>13.9</v>
      </c>
      <c r="M233" s="45">
        <v>13.9</v>
      </c>
      <c r="N233" s="45">
        <v>13.9</v>
      </c>
      <c r="O233" s="17" t="s">
        <v>733</v>
      </c>
    </row>
    <row r="234" spans="1:15" s="16" customFormat="1" ht="15" customHeight="1" x14ac:dyDescent="0.25">
      <c r="A234" s="17" t="s">
        <v>793</v>
      </c>
      <c r="B234" s="44" t="s">
        <v>605</v>
      </c>
      <c r="C234" s="37" t="s">
        <v>740</v>
      </c>
      <c r="D234" s="37" t="s">
        <v>693</v>
      </c>
      <c r="E234" s="45"/>
      <c r="F234" s="45"/>
      <c r="G234" s="45"/>
      <c r="H234" s="45"/>
      <c r="I234" s="45"/>
      <c r="J234" s="45"/>
      <c r="K234" s="45"/>
      <c r="L234" s="45">
        <v>22.1</v>
      </c>
      <c r="M234" s="45">
        <v>22.1</v>
      </c>
      <c r="N234" s="45">
        <v>22.1</v>
      </c>
      <c r="O234" s="17" t="s">
        <v>733</v>
      </c>
    </row>
    <row r="235" spans="1:15" s="16" customFormat="1" ht="15" customHeight="1" x14ac:dyDescent="0.25">
      <c r="A235" s="17" t="s">
        <v>794</v>
      </c>
      <c r="B235" s="44" t="s">
        <v>606</v>
      </c>
      <c r="C235" s="37" t="s">
        <v>740</v>
      </c>
      <c r="D235" s="37" t="s">
        <v>694</v>
      </c>
      <c r="E235" s="45"/>
      <c r="F235" s="45"/>
      <c r="G235" s="45"/>
      <c r="H235" s="45"/>
      <c r="I235" s="45">
        <v>32.200000000000003</v>
      </c>
      <c r="J235" s="45">
        <v>32.200000000000003</v>
      </c>
      <c r="K235" s="45">
        <v>32.200000000000003</v>
      </c>
      <c r="L235" s="45">
        <v>32.200000000000003</v>
      </c>
      <c r="M235" s="45">
        <v>32.200000000000003</v>
      </c>
      <c r="N235" s="45">
        <v>32.200000000000003</v>
      </c>
      <c r="O235" s="17" t="s">
        <v>733</v>
      </c>
    </row>
    <row r="236" spans="1:15" s="16" customFormat="1" ht="15" customHeight="1" x14ac:dyDescent="0.25">
      <c r="A236" s="17" t="s">
        <v>795</v>
      </c>
      <c r="B236" s="44" t="s">
        <v>607</v>
      </c>
      <c r="C236" s="37" t="s">
        <v>740</v>
      </c>
      <c r="D236" s="37" t="s">
        <v>695</v>
      </c>
      <c r="E236" s="45"/>
      <c r="F236" s="45"/>
      <c r="G236" s="45"/>
      <c r="H236" s="45"/>
      <c r="I236" s="45"/>
      <c r="J236" s="45"/>
      <c r="K236" s="45">
        <v>25</v>
      </c>
      <c r="L236" s="45">
        <v>25</v>
      </c>
      <c r="M236" s="45">
        <v>25</v>
      </c>
      <c r="N236" s="45">
        <v>25</v>
      </c>
      <c r="O236" s="17" t="s">
        <v>733</v>
      </c>
    </row>
    <row r="237" spans="1:15" s="16" customFormat="1" ht="15" customHeight="1" x14ac:dyDescent="0.25">
      <c r="A237" s="17" t="s">
        <v>796</v>
      </c>
      <c r="B237" s="44" t="s">
        <v>606</v>
      </c>
      <c r="C237" s="37" t="s">
        <v>740</v>
      </c>
      <c r="D237" s="37" t="s">
        <v>696</v>
      </c>
      <c r="E237" s="45"/>
      <c r="F237" s="45">
        <v>18</v>
      </c>
      <c r="G237" s="45">
        <v>18</v>
      </c>
      <c r="H237" s="45">
        <v>18</v>
      </c>
      <c r="I237" s="45">
        <v>18</v>
      </c>
      <c r="J237" s="45">
        <v>18</v>
      </c>
      <c r="K237" s="45">
        <v>18</v>
      </c>
      <c r="L237" s="45">
        <v>18</v>
      </c>
      <c r="M237" s="45">
        <v>18</v>
      </c>
      <c r="N237" s="45">
        <v>18</v>
      </c>
      <c r="O237" s="17" t="s">
        <v>733</v>
      </c>
    </row>
    <row r="238" spans="1:15" s="16" customFormat="1" ht="15" customHeight="1" x14ac:dyDescent="0.25">
      <c r="A238" s="17" t="s">
        <v>797</v>
      </c>
      <c r="B238" s="44" t="s">
        <v>608</v>
      </c>
      <c r="C238" s="37" t="s">
        <v>740</v>
      </c>
      <c r="D238" s="37" t="s">
        <v>697</v>
      </c>
      <c r="E238" s="45"/>
      <c r="F238" s="45"/>
      <c r="G238" s="45"/>
      <c r="H238" s="45"/>
      <c r="I238" s="45"/>
      <c r="J238" s="45"/>
      <c r="K238" s="45">
        <v>24.5</v>
      </c>
      <c r="L238" s="45">
        <v>24.5</v>
      </c>
      <c r="M238" s="45">
        <v>24.5</v>
      </c>
      <c r="N238" s="45">
        <v>24.5</v>
      </c>
      <c r="O238" s="17" t="s">
        <v>733</v>
      </c>
    </row>
    <row r="239" spans="1:15" s="16" customFormat="1" ht="42.6" customHeight="1" x14ac:dyDescent="0.25">
      <c r="A239" s="17" t="s">
        <v>798</v>
      </c>
      <c r="B239" s="44" t="s">
        <v>609</v>
      </c>
      <c r="C239" s="37" t="s">
        <v>740</v>
      </c>
      <c r="D239" s="37" t="s">
        <v>698</v>
      </c>
      <c r="E239" s="45"/>
      <c r="F239" s="45"/>
      <c r="G239" s="45"/>
      <c r="H239" s="45"/>
      <c r="I239" s="45">
        <v>32.200000000000003</v>
      </c>
      <c r="J239" s="45">
        <v>32.200000000000003</v>
      </c>
      <c r="K239" s="45">
        <v>32.200000000000003</v>
      </c>
      <c r="L239" s="45">
        <v>32.200000000000003</v>
      </c>
      <c r="M239" s="45">
        <v>32.200000000000003</v>
      </c>
      <c r="N239" s="45">
        <v>32.200000000000003</v>
      </c>
      <c r="O239" s="17" t="s">
        <v>733</v>
      </c>
    </row>
    <row r="240" spans="1:15" s="16" customFormat="1" ht="30.6" customHeight="1" x14ac:dyDescent="0.25">
      <c r="A240" s="17" t="s">
        <v>799</v>
      </c>
      <c r="B240" s="44" t="s">
        <v>610</v>
      </c>
      <c r="C240" s="37" t="s">
        <v>740</v>
      </c>
      <c r="D240" s="37" t="s">
        <v>699</v>
      </c>
      <c r="E240" s="45"/>
      <c r="F240" s="45"/>
      <c r="G240" s="45"/>
      <c r="H240" s="45">
        <v>32.4</v>
      </c>
      <c r="I240" s="45">
        <v>32.4</v>
      </c>
      <c r="J240" s="45">
        <v>32.4</v>
      </c>
      <c r="K240" s="45">
        <v>32.4</v>
      </c>
      <c r="L240" s="45">
        <v>32.4</v>
      </c>
      <c r="M240" s="45">
        <v>32.4</v>
      </c>
      <c r="N240" s="45">
        <v>32.4</v>
      </c>
      <c r="O240" s="17" t="s">
        <v>733</v>
      </c>
    </row>
    <row r="241" spans="1:15" s="16" customFormat="1" ht="15" customHeight="1" x14ac:dyDescent="0.25">
      <c r="A241" s="17" t="s">
        <v>800</v>
      </c>
      <c r="B241" s="44" t="s">
        <v>611</v>
      </c>
      <c r="C241" s="37" t="s">
        <v>740</v>
      </c>
      <c r="D241" s="37" t="s">
        <v>700</v>
      </c>
      <c r="E241" s="45"/>
      <c r="F241" s="45">
        <v>43.2</v>
      </c>
      <c r="G241" s="45">
        <v>43.2</v>
      </c>
      <c r="H241" s="45">
        <v>43.2</v>
      </c>
      <c r="I241" s="45">
        <v>43.2</v>
      </c>
      <c r="J241" s="45">
        <v>43.2</v>
      </c>
      <c r="K241" s="45">
        <v>43.2</v>
      </c>
      <c r="L241" s="45">
        <v>43.2</v>
      </c>
      <c r="M241" s="45">
        <v>43.2</v>
      </c>
      <c r="N241" s="45">
        <v>43.2</v>
      </c>
      <c r="O241" s="17" t="s">
        <v>733</v>
      </c>
    </row>
    <row r="242" spans="1:15" s="16" customFormat="1" ht="30.6" customHeight="1" x14ac:dyDescent="0.25">
      <c r="A242" s="17" t="s">
        <v>801</v>
      </c>
      <c r="B242" s="44" t="s">
        <v>612</v>
      </c>
      <c r="C242" s="37" t="s">
        <v>740</v>
      </c>
      <c r="D242" s="37" t="s">
        <v>701</v>
      </c>
      <c r="E242" s="45"/>
      <c r="F242" s="45"/>
      <c r="G242" s="45">
        <v>40.1</v>
      </c>
      <c r="H242" s="45">
        <v>40.1</v>
      </c>
      <c r="I242" s="45">
        <v>40.1</v>
      </c>
      <c r="J242" s="45">
        <v>40.1</v>
      </c>
      <c r="K242" s="45">
        <v>40.1</v>
      </c>
      <c r="L242" s="45">
        <v>40.1</v>
      </c>
      <c r="M242" s="45">
        <v>40.1</v>
      </c>
      <c r="N242" s="45">
        <v>40.1</v>
      </c>
      <c r="O242" s="17" t="s">
        <v>733</v>
      </c>
    </row>
    <row r="243" spans="1:15" s="16" customFormat="1" ht="15" customHeight="1" x14ac:dyDescent="0.25">
      <c r="A243" s="17" t="s">
        <v>802</v>
      </c>
      <c r="B243" s="44" t="s">
        <v>613</v>
      </c>
      <c r="C243" s="37" t="s">
        <v>739</v>
      </c>
      <c r="D243" s="37" t="s">
        <v>702</v>
      </c>
      <c r="E243" s="45">
        <v>18.5</v>
      </c>
      <c r="F243" s="45">
        <v>18.5</v>
      </c>
      <c r="G243" s="45">
        <v>18.5</v>
      </c>
      <c r="H243" s="45">
        <v>18.5</v>
      </c>
      <c r="I243" s="45">
        <v>18.5</v>
      </c>
      <c r="J243" s="45">
        <v>18.5</v>
      </c>
      <c r="K243" s="45">
        <v>18.5</v>
      </c>
      <c r="L243" s="45">
        <v>18.5</v>
      </c>
      <c r="M243" s="45">
        <v>18.5</v>
      </c>
      <c r="N243" s="45">
        <v>18.5</v>
      </c>
      <c r="O243" s="17" t="s">
        <v>733</v>
      </c>
    </row>
    <row r="244" spans="1:15" s="16" customFormat="1" ht="27" customHeight="1" x14ac:dyDescent="0.25">
      <c r="A244" s="17" t="s">
        <v>803</v>
      </c>
      <c r="B244" s="44" t="s">
        <v>614</v>
      </c>
      <c r="C244" s="37" t="s">
        <v>739</v>
      </c>
      <c r="D244" s="37" t="s">
        <v>703</v>
      </c>
      <c r="E244" s="45"/>
      <c r="F244" s="45"/>
      <c r="G244" s="45"/>
      <c r="H244" s="45"/>
      <c r="I244" s="45"/>
      <c r="J244" s="45">
        <v>20.9</v>
      </c>
      <c r="K244" s="45">
        <v>20.9</v>
      </c>
      <c r="L244" s="45">
        <v>20.9</v>
      </c>
      <c r="M244" s="45">
        <v>20.9</v>
      </c>
      <c r="N244" s="45">
        <v>20.9</v>
      </c>
      <c r="O244" s="17" t="s">
        <v>733</v>
      </c>
    </row>
    <row r="245" spans="1:15" s="16" customFormat="1" ht="27" customHeight="1" x14ac:dyDescent="0.25">
      <c r="A245" s="17" t="s">
        <v>804</v>
      </c>
      <c r="B245" s="44" t="s">
        <v>615</v>
      </c>
      <c r="C245" s="37" t="s">
        <v>739</v>
      </c>
      <c r="D245" s="37" t="s">
        <v>704</v>
      </c>
      <c r="E245" s="45"/>
      <c r="F245" s="45"/>
      <c r="G245" s="45"/>
      <c r="H245" s="45"/>
      <c r="I245" s="45"/>
      <c r="J245" s="45"/>
      <c r="K245" s="45">
        <v>24.5</v>
      </c>
      <c r="L245" s="45">
        <v>24.5</v>
      </c>
      <c r="M245" s="45">
        <v>24.5</v>
      </c>
      <c r="N245" s="45">
        <v>24.5</v>
      </c>
      <c r="O245" s="17" t="s">
        <v>733</v>
      </c>
    </row>
    <row r="246" spans="1:15" s="16" customFormat="1" ht="27" customHeight="1" x14ac:dyDescent="0.25">
      <c r="A246" s="17" t="s">
        <v>805</v>
      </c>
      <c r="B246" s="44" t="s">
        <v>616</v>
      </c>
      <c r="C246" s="37" t="s">
        <v>739</v>
      </c>
      <c r="D246" s="37" t="s">
        <v>705</v>
      </c>
      <c r="E246" s="45"/>
      <c r="F246" s="45"/>
      <c r="G246" s="45">
        <v>28.6</v>
      </c>
      <c r="H246" s="45">
        <v>28.6</v>
      </c>
      <c r="I246" s="45">
        <v>28.6</v>
      </c>
      <c r="J246" s="45">
        <v>28.6</v>
      </c>
      <c r="K246" s="45">
        <v>28.6</v>
      </c>
      <c r="L246" s="45">
        <v>28.6</v>
      </c>
      <c r="M246" s="45">
        <v>28.6</v>
      </c>
      <c r="N246" s="45">
        <v>28.6</v>
      </c>
      <c r="O246" s="17" t="s">
        <v>733</v>
      </c>
    </row>
    <row r="247" spans="1:15" s="16" customFormat="1" ht="15" customHeight="1" x14ac:dyDescent="0.25">
      <c r="A247" s="17" t="s">
        <v>806</v>
      </c>
      <c r="B247" s="44" t="s">
        <v>617</v>
      </c>
      <c r="C247" s="37" t="s">
        <v>739</v>
      </c>
      <c r="D247" s="37" t="s">
        <v>706</v>
      </c>
      <c r="E247" s="45"/>
      <c r="F247" s="45">
        <v>46.1</v>
      </c>
      <c r="G247" s="45">
        <v>46.1</v>
      </c>
      <c r="H247" s="45">
        <v>46.1</v>
      </c>
      <c r="I247" s="45">
        <v>46.1</v>
      </c>
      <c r="J247" s="45">
        <v>46.1</v>
      </c>
      <c r="K247" s="45">
        <v>46.1</v>
      </c>
      <c r="L247" s="45">
        <v>46.1</v>
      </c>
      <c r="M247" s="45">
        <v>46.1</v>
      </c>
      <c r="N247" s="45">
        <v>46.1</v>
      </c>
      <c r="O247" s="17" t="s">
        <v>733</v>
      </c>
    </row>
    <row r="248" spans="1:15" s="16" customFormat="1" ht="15" customHeight="1" x14ac:dyDescent="0.25">
      <c r="A248" s="17" t="s">
        <v>807</v>
      </c>
      <c r="B248" s="44" t="s">
        <v>606</v>
      </c>
      <c r="C248" s="37" t="s">
        <v>739</v>
      </c>
      <c r="D248" s="37" t="s">
        <v>707</v>
      </c>
      <c r="E248" s="45"/>
      <c r="F248" s="45"/>
      <c r="G248" s="45"/>
      <c r="H248" s="45"/>
      <c r="I248" s="45"/>
      <c r="J248" s="45"/>
      <c r="K248" s="45">
        <v>26.2</v>
      </c>
      <c r="L248" s="45">
        <v>26.2</v>
      </c>
      <c r="M248" s="45">
        <v>26.2</v>
      </c>
      <c r="N248" s="45">
        <v>26.2</v>
      </c>
      <c r="O248" s="17" t="s">
        <v>733</v>
      </c>
    </row>
    <row r="249" spans="1:15" ht="15" customHeight="1" x14ac:dyDescent="0.25">
      <c r="A249" s="17" t="s">
        <v>808</v>
      </c>
      <c r="B249" s="44" t="s">
        <v>618</v>
      </c>
      <c r="C249" s="37" t="s">
        <v>739</v>
      </c>
      <c r="D249" s="37" t="s">
        <v>708</v>
      </c>
      <c r="E249" s="45">
        <v>32.9</v>
      </c>
      <c r="F249" s="45">
        <v>32.9</v>
      </c>
      <c r="G249" s="45">
        <v>32.9</v>
      </c>
      <c r="H249" s="45">
        <v>32.9</v>
      </c>
      <c r="I249" s="45">
        <v>32.9</v>
      </c>
      <c r="J249" s="45">
        <v>32.9</v>
      </c>
      <c r="K249" s="45">
        <v>32.9</v>
      </c>
      <c r="L249" s="45">
        <v>32.9</v>
      </c>
      <c r="M249" s="45">
        <v>32.9</v>
      </c>
      <c r="N249" s="45">
        <v>32.9</v>
      </c>
      <c r="O249" s="17" t="s">
        <v>733</v>
      </c>
    </row>
    <row r="250" spans="1:15" s="16" customFormat="1" ht="15" customHeight="1" x14ac:dyDescent="0.25">
      <c r="A250" s="17" t="s">
        <v>809</v>
      </c>
      <c r="B250" s="44" t="s">
        <v>619</v>
      </c>
      <c r="C250" s="37" t="s">
        <v>734</v>
      </c>
      <c r="D250" s="37" t="s">
        <v>709</v>
      </c>
      <c r="E250" s="45"/>
      <c r="F250" s="45"/>
      <c r="G250" s="45"/>
      <c r="H250" s="45"/>
      <c r="I250" s="45"/>
      <c r="J250" s="45"/>
      <c r="K250" s="45"/>
      <c r="L250" s="45"/>
      <c r="M250" s="45"/>
      <c r="N250" s="45">
        <v>2.4</v>
      </c>
      <c r="O250" s="17" t="s">
        <v>733</v>
      </c>
    </row>
    <row r="251" spans="1:15" s="16" customFormat="1" ht="15" customHeight="1" x14ac:dyDescent="0.25">
      <c r="A251" s="17" t="s">
        <v>810</v>
      </c>
      <c r="B251" s="44" t="s">
        <v>620</v>
      </c>
      <c r="C251" s="37" t="s">
        <v>735</v>
      </c>
      <c r="D251" s="37" t="s">
        <v>710</v>
      </c>
      <c r="E251" s="45"/>
      <c r="F251" s="45"/>
      <c r="G251" s="45"/>
      <c r="H251" s="45"/>
      <c r="I251" s="45"/>
      <c r="J251" s="45"/>
      <c r="K251" s="45"/>
      <c r="L251" s="45"/>
      <c r="M251" s="45"/>
      <c r="N251" s="45">
        <v>1.4</v>
      </c>
      <c r="O251" s="17" t="s">
        <v>733</v>
      </c>
    </row>
    <row r="252" spans="1:15" s="16" customFormat="1" ht="15" customHeight="1" x14ac:dyDescent="0.25">
      <c r="A252" s="17" t="s">
        <v>811</v>
      </c>
      <c r="B252" s="44" t="s">
        <v>621</v>
      </c>
      <c r="C252" s="37" t="s">
        <v>736</v>
      </c>
      <c r="D252" s="37" t="s">
        <v>711</v>
      </c>
      <c r="E252" s="45"/>
      <c r="F252" s="45"/>
      <c r="G252" s="45"/>
      <c r="H252" s="45"/>
      <c r="I252" s="45"/>
      <c r="J252" s="45"/>
      <c r="K252" s="45"/>
      <c r="L252" s="45"/>
      <c r="M252" s="45"/>
      <c r="N252" s="45">
        <v>2.4</v>
      </c>
      <c r="O252" s="17" t="s">
        <v>733</v>
      </c>
    </row>
    <row r="253" spans="1:15" s="16" customFormat="1" ht="15" customHeight="1" x14ac:dyDescent="0.25">
      <c r="A253" s="17" t="s">
        <v>812</v>
      </c>
      <c r="B253" s="44" t="s">
        <v>622</v>
      </c>
      <c r="C253" s="37" t="s">
        <v>736</v>
      </c>
      <c r="D253" s="37" t="s">
        <v>712</v>
      </c>
      <c r="E253" s="45"/>
      <c r="F253" s="45"/>
      <c r="G253" s="45"/>
      <c r="H253" s="45"/>
      <c r="I253" s="45"/>
      <c r="J253" s="45"/>
      <c r="K253" s="45"/>
      <c r="L253" s="45">
        <v>1.2</v>
      </c>
      <c r="M253" s="45">
        <v>1.2</v>
      </c>
      <c r="N253" s="45">
        <v>1.2</v>
      </c>
      <c r="O253" s="17" t="s">
        <v>733</v>
      </c>
    </row>
    <row r="254" spans="1:15" ht="15" customHeight="1" x14ac:dyDescent="0.25">
      <c r="A254" s="17" t="s">
        <v>813</v>
      </c>
      <c r="B254" s="44" t="s">
        <v>623</v>
      </c>
      <c r="C254" s="37" t="s">
        <v>736</v>
      </c>
      <c r="D254" s="37" t="s">
        <v>713</v>
      </c>
      <c r="E254" s="45"/>
      <c r="F254" s="45"/>
      <c r="G254" s="45"/>
      <c r="H254" s="45"/>
      <c r="I254" s="45"/>
      <c r="J254" s="45"/>
      <c r="K254" s="45"/>
      <c r="L254" s="45"/>
      <c r="M254" s="45">
        <v>1.2</v>
      </c>
      <c r="N254" s="45">
        <v>1.2</v>
      </c>
      <c r="O254" s="17" t="s">
        <v>733</v>
      </c>
    </row>
    <row r="255" spans="1:15" s="16" customFormat="1" ht="15" customHeight="1" x14ac:dyDescent="0.25">
      <c r="A255" s="17" t="s">
        <v>814</v>
      </c>
      <c r="B255" s="44" t="s">
        <v>624</v>
      </c>
      <c r="C255" s="37" t="s">
        <v>736</v>
      </c>
      <c r="D255" s="37" t="s">
        <v>714</v>
      </c>
      <c r="E255" s="45"/>
      <c r="F255" s="45"/>
      <c r="G255" s="45"/>
      <c r="H255" s="45"/>
      <c r="I255" s="45"/>
      <c r="J255" s="45"/>
      <c r="K255" s="45"/>
      <c r="L255" s="45"/>
      <c r="M255" s="45"/>
      <c r="N255" s="45">
        <v>0.5</v>
      </c>
      <c r="O255" s="17" t="s">
        <v>733</v>
      </c>
    </row>
    <row r="256" spans="1:15" ht="15" customHeight="1" x14ac:dyDescent="0.25">
      <c r="A256" s="17" t="s">
        <v>815</v>
      </c>
      <c r="B256" s="44" t="s">
        <v>625</v>
      </c>
      <c r="C256" s="37" t="s">
        <v>736</v>
      </c>
      <c r="D256" s="37" t="s">
        <v>715</v>
      </c>
      <c r="E256" s="45"/>
      <c r="F256" s="45"/>
      <c r="G256" s="45"/>
      <c r="H256" s="45"/>
      <c r="I256" s="45"/>
      <c r="J256" s="45"/>
      <c r="K256" s="45"/>
      <c r="L256" s="45">
        <v>4.8</v>
      </c>
      <c r="M256" s="45">
        <v>4.8</v>
      </c>
      <c r="N256" s="45">
        <v>4.8</v>
      </c>
      <c r="O256" s="17" t="s">
        <v>733</v>
      </c>
    </row>
    <row r="257" spans="1:15" ht="15" customHeight="1" x14ac:dyDescent="0.25">
      <c r="A257" s="17" t="s">
        <v>816</v>
      </c>
      <c r="B257" s="44" t="s">
        <v>626</v>
      </c>
      <c r="C257" s="37" t="s">
        <v>736</v>
      </c>
      <c r="D257" s="37" t="s">
        <v>716</v>
      </c>
      <c r="E257" s="45"/>
      <c r="F257" s="45"/>
      <c r="G257" s="45"/>
      <c r="H257" s="45"/>
      <c r="I257" s="45"/>
      <c r="J257" s="45"/>
      <c r="K257" s="45"/>
      <c r="L257" s="45"/>
      <c r="M257" s="45">
        <v>1</v>
      </c>
      <c r="N257" s="45">
        <v>1</v>
      </c>
      <c r="O257" s="17" t="s">
        <v>733</v>
      </c>
    </row>
    <row r="258" spans="1:15" ht="15" customHeight="1" x14ac:dyDescent="0.25">
      <c r="A258" s="17" t="s">
        <v>817</v>
      </c>
      <c r="B258" s="44" t="s">
        <v>627</v>
      </c>
      <c r="C258" s="37" t="s">
        <v>736</v>
      </c>
      <c r="D258" s="37" t="s">
        <v>717</v>
      </c>
      <c r="E258" s="45"/>
      <c r="F258" s="45"/>
      <c r="G258" s="45"/>
      <c r="H258" s="45"/>
      <c r="I258" s="45"/>
      <c r="J258" s="45"/>
      <c r="K258" s="45"/>
      <c r="L258" s="45"/>
      <c r="M258" s="45"/>
      <c r="N258" s="45">
        <v>0.5</v>
      </c>
      <c r="O258" s="17" t="s">
        <v>733</v>
      </c>
    </row>
    <row r="259" spans="1:15" ht="15" customHeight="1" x14ac:dyDescent="0.25">
      <c r="A259" s="17" t="s">
        <v>818</v>
      </c>
      <c r="B259" s="44" t="s">
        <v>628</v>
      </c>
      <c r="C259" s="37" t="s">
        <v>736</v>
      </c>
      <c r="D259" s="37" t="s">
        <v>718</v>
      </c>
      <c r="E259" s="45"/>
      <c r="F259" s="45"/>
      <c r="G259" s="45"/>
      <c r="H259" s="45"/>
      <c r="I259" s="45"/>
      <c r="J259" s="45"/>
      <c r="K259" s="45"/>
      <c r="L259" s="45"/>
      <c r="M259" s="45"/>
      <c r="N259" s="45">
        <v>2.4</v>
      </c>
      <c r="O259" s="17" t="s">
        <v>733</v>
      </c>
    </row>
    <row r="260" spans="1:15" s="16" customFormat="1" ht="15" customHeight="1" x14ac:dyDescent="0.25">
      <c r="A260" s="17" t="s">
        <v>819</v>
      </c>
      <c r="B260" s="44" t="s">
        <v>629</v>
      </c>
      <c r="C260" s="37" t="s">
        <v>737</v>
      </c>
      <c r="D260" s="37" t="s">
        <v>719</v>
      </c>
      <c r="E260" s="45"/>
      <c r="F260" s="45"/>
      <c r="G260" s="45"/>
      <c r="H260" s="45"/>
      <c r="I260" s="45"/>
      <c r="J260" s="45"/>
      <c r="K260" s="45"/>
      <c r="L260" s="45"/>
      <c r="M260" s="45">
        <v>1.9</v>
      </c>
      <c r="N260" s="45">
        <v>1.9</v>
      </c>
      <c r="O260" s="17" t="s">
        <v>733</v>
      </c>
    </row>
    <row r="261" spans="1:15" ht="15" customHeight="1" x14ac:dyDescent="0.25">
      <c r="A261" s="17" t="s">
        <v>820</v>
      </c>
      <c r="B261" s="44" t="s">
        <v>630</v>
      </c>
      <c r="C261" s="37" t="s">
        <v>737</v>
      </c>
      <c r="D261" s="37" t="s">
        <v>720</v>
      </c>
      <c r="E261" s="45"/>
      <c r="F261" s="45"/>
      <c r="G261" s="45"/>
      <c r="H261" s="45"/>
      <c r="I261" s="45"/>
      <c r="J261" s="45"/>
      <c r="K261" s="45"/>
      <c r="L261" s="45"/>
      <c r="M261" s="45"/>
      <c r="N261" s="45">
        <v>1.9</v>
      </c>
      <c r="O261" s="17" t="s">
        <v>733</v>
      </c>
    </row>
    <row r="262" spans="1:15" s="16" customFormat="1" ht="15" customHeight="1" x14ac:dyDescent="0.25">
      <c r="A262" s="17" t="s">
        <v>821</v>
      </c>
      <c r="B262" s="44" t="s">
        <v>631</v>
      </c>
      <c r="C262" s="37" t="s">
        <v>737</v>
      </c>
      <c r="D262" s="37" t="s">
        <v>721</v>
      </c>
      <c r="E262" s="45"/>
      <c r="F262" s="45"/>
      <c r="G262" s="45"/>
      <c r="H262" s="45"/>
      <c r="I262" s="45"/>
      <c r="J262" s="45">
        <v>2.4</v>
      </c>
      <c r="K262" s="45">
        <v>2.4</v>
      </c>
      <c r="L262" s="45">
        <v>2.4</v>
      </c>
      <c r="M262" s="45">
        <v>2.4</v>
      </c>
      <c r="N262" s="45">
        <v>2.4</v>
      </c>
      <c r="O262" s="17" t="s">
        <v>733</v>
      </c>
    </row>
    <row r="263" spans="1:15" s="16" customFormat="1" ht="15" customHeight="1" x14ac:dyDescent="0.25">
      <c r="A263" s="17" t="s">
        <v>822</v>
      </c>
      <c r="B263" s="44" t="s">
        <v>632</v>
      </c>
      <c r="C263" s="37" t="s">
        <v>737</v>
      </c>
      <c r="D263" s="37" t="s">
        <v>722</v>
      </c>
      <c r="E263" s="45"/>
      <c r="F263" s="45"/>
      <c r="G263" s="45"/>
      <c r="H263" s="45"/>
      <c r="I263" s="45"/>
      <c r="J263" s="45"/>
      <c r="K263" s="45">
        <v>4.8</v>
      </c>
      <c r="L263" s="45">
        <v>4.8</v>
      </c>
      <c r="M263" s="45">
        <v>4.8</v>
      </c>
      <c r="N263" s="45">
        <v>4.8</v>
      </c>
      <c r="O263" s="17" t="s">
        <v>733</v>
      </c>
    </row>
    <row r="264" spans="1:15" ht="15" customHeight="1" x14ac:dyDescent="0.25">
      <c r="A264" s="17" t="s">
        <v>823</v>
      </c>
      <c r="B264" s="44" t="s">
        <v>633</v>
      </c>
      <c r="C264" s="37" t="s">
        <v>737</v>
      </c>
      <c r="D264" s="37" t="s">
        <v>723</v>
      </c>
      <c r="E264" s="45"/>
      <c r="F264" s="45"/>
      <c r="G264" s="45"/>
      <c r="H264" s="45"/>
      <c r="I264" s="45"/>
      <c r="J264" s="45"/>
      <c r="K264" s="45"/>
      <c r="L264" s="45">
        <v>0.7</v>
      </c>
      <c r="M264" s="45">
        <v>0.7</v>
      </c>
      <c r="N264" s="45">
        <v>0.7</v>
      </c>
      <c r="O264" s="17" t="s">
        <v>733</v>
      </c>
    </row>
    <row r="265" spans="1:15" ht="15" customHeight="1" x14ac:dyDescent="0.25">
      <c r="A265" s="17" t="s">
        <v>824</v>
      </c>
      <c r="B265" s="44" t="s">
        <v>634</v>
      </c>
      <c r="C265" s="37" t="s">
        <v>737</v>
      </c>
      <c r="D265" s="37" t="s">
        <v>724</v>
      </c>
      <c r="E265" s="45"/>
      <c r="F265" s="45"/>
      <c r="G265" s="45"/>
      <c r="H265" s="45"/>
      <c r="I265" s="45"/>
      <c r="J265" s="45"/>
      <c r="K265" s="45"/>
      <c r="L265" s="45"/>
      <c r="M265" s="45">
        <v>1.4</v>
      </c>
      <c r="N265" s="45">
        <v>1.4</v>
      </c>
      <c r="O265" s="17" t="s">
        <v>733</v>
      </c>
    </row>
    <row r="266" spans="1:15" ht="15" customHeight="1" x14ac:dyDescent="0.25">
      <c r="A266" s="17" t="s">
        <v>825</v>
      </c>
      <c r="B266" s="44" t="s">
        <v>635</v>
      </c>
      <c r="C266" s="37" t="s">
        <v>737</v>
      </c>
      <c r="D266" s="37" t="s">
        <v>725</v>
      </c>
      <c r="E266" s="45"/>
      <c r="F266" s="45"/>
      <c r="G266" s="45"/>
      <c r="H266" s="45"/>
      <c r="I266" s="45"/>
      <c r="J266" s="45"/>
      <c r="K266" s="45"/>
      <c r="L266" s="45"/>
      <c r="M266" s="45"/>
      <c r="N266" s="45">
        <v>1.2</v>
      </c>
      <c r="O266" s="17" t="s">
        <v>733</v>
      </c>
    </row>
    <row r="267" spans="1:15" ht="15" customHeight="1" x14ac:dyDescent="0.25">
      <c r="A267" s="17" t="s">
        <v>826</v>
      </c>
      <c r="B267" s="44" t="s">
        <v>636</v>
      </c>
      <c r="C267" s="37" t="s">
        <v>737</v>
      </c>
      <c r="D267" s="37" t="s">
        <v>726</v>
      </c>
      <c r="E267" s="45"/>
      <c r="F267" s="45"/>
      <c r="G267" s="45"/>
      <c r="H267" s="45"/>
      <c r="I267" s="45"/>
      <c r="J267" s="45"/>
      <c r="K267" s="45"/>
      <c r="L267" s="45"/>
      <c r="M267" s="45"/>
      <c r="N267" s="45">
        <v>4.8</v>
      </c>
      <c r="O267" s="17" t="s">
        <v>733</v>
      </c>
    </row>
    <row r="268" spans="1:15" ht="15" customHeight="1" x14ac:dyDescent="0.25">
      <c r="A268" s="17" t="s">
        <v>827</v>
      </c>
      <c r="B268" s="44" t="s">
        <v>637</v>
      </c>
      <c r="C268" s="37" t="s">
        <v>738</v>
      </c>
      <c r="D268" s="37" t="s">
        <v>727</v>
      </c>
      <c r="E268" s="45"/>
      <c r="F268" s="45"/>
      <c r="G268" s="45"/>
      <c r="H268" s="45"/>
      <c r="I268" s="45"/>
      <c r="J268" s="45">
        <v>0.2</v>
      </c>
      <c r="K268" s="45">
        <v>0.2</v>
      </c>
      <c r="L268" s="45">
        <v>0.2</v>
      </c>
      <c r="M268" s="45">
        <v>0.2</v>
      </c>
      <c r="N268" s="45">
        <v>0.2</v>
      </c>
      <c r="O268" s="17" t="s">
        <v>733</v>
      </c>
    </row>
    <row r="269" spans="1:15" ht="15" customHeight="1" x14ac:dyDescent="0.25">
      <c r="A269" s="17" t="s">
        <v>828</v>
      </c>
      <c r="B269" s="44" t="s">
        <v>638</v>
      </c>
      <c r="C269" s="37" t="s">
        <v>738</v>
      </c>
      <c r="D269" s="37" t="s">
        <v>728</v>
      </c>
      <c r="E269" s="45"/>
      <c r="F269" s="45"/>
      <c r="G269" s="45"/>
      <c r="H269" s="45"/>
      <c r="I269" s="45"/>
      <c r="J269" s="45"/>
      <c r="K269" s="45">
        <v>0.2</v>
      </c>
      <c r="L269" s="45">
        <v>0.2</v>
      </c>
      <c r="M269" s="45">
        <v>0.2</v>
      </c>
      <c r="N269" s="45">
        <v>0.2</v>
      </c>
      <c r="O269" s="17" t="s">
        <v>733</v>
      </c>
    </row>
    <row r="270" spans="1:15" ht="15" customHeight="1" x14ac:dyDescent="0.25">
      <c r="A270" s="17" t="s">
        <v>829</v>
      </c>
      <c r="B270" s="44" t="s">
        <v>639</v>
      </c>
      <c r="C270" s="37" t="s">
        <v>738</v>
      </c>
      <c r="D270" s="37" t="s">
        <v>729</v>
      </c>
      <c r="E270" s="45"/>
      <c r="F270" s="45"/>
      <c r="G270" s="45"/>
      <c r="H270" s="45"/>
      <c r="I270" s="45"/>
      <c r="J270" s="45"/>
      <c r="K270" s="45"/>
      <c r="L270" s="45">
        <v>0.2</v>
      </c>
      <c r="M270" s="45">
        <v>0.2</v>
      </c>
      <c r="N270" s="45">
        <v>0.2</v>
      </c>
      <c r="O270" s="17" t="s">
        <v>733</v>
      </c>
    </row>
    <row r="271" spans="1:15" ht="15" customHeight="1" x14ac:dyDescent="0.25">
      <c r="A271" s="17" t="s">
        <v>830</v>
      </c>
      <c r="B271" s="44" t="s">
        <v>640</v>
      </c>
      <c r="C271" s="37" t="s">
        <v>738</v>
      </c>
      <c r="D271" s="37" t="s">
        <v>730</v>
      </c>
      <c r="E271" s="45"/>
      <c r="F271" s="45"/>
      <c r="G271" s="45"/>
      <c r="H271" s="45"/>
      <c r="I271" s="45"/>
      <c r="J271" s="45"/>
      <c r="K271" s="45"/>
      <c r="L271" s="45"/>
      <c r="M271" s="45">
        <v>8.4</v>
      </c>
      <c r="N271" s="45">
        <v>8.4</v>
      </c>
      <c r="O271" s="17" t="s">
        <v>733</v>
      </c>
    </row>
    <row r="272" spans="1:15" ht="15" customHeight="1" x14ac:dyDescent="0.25">
      <c r="A272" s="17" t="s">
        <v>831</v>
      </c>
      <c r="B272" s="44" t="s">
        <v>641</v>
      </c>
      <c r="C272" s="37" t="s">
        <v>738</v>
      </c>
      <c r="D272" s="37" t="s">
        <v>731</v>
      </c>
      <c r="E272" s="45"/>
      <c r="F272" s="45"/>
      <c r="G272" s="45"/>
      <c r="H272" s="45"/>
      <c r="I272" s="45"/>
      <c r="J272" s="45"/>
      <c r="K272" s="45"/>
      <c r="L272" s="45"/>
      <c r="M272" s="45"/>
      <c r="N272" s="45">
        <v>0.2</v>
      </c>
      <c r="O272" s="17" t="s">
        <v>733</v>
      </c>
    </row>
    <row r="273" spans="1:15" s="16" customFormat="1" ht="15" customHeight="1" x14ac:dyDescent="0.25">
      <c r="A273" s="17" t="s">
        <v>832</v>
      </c>
      <c r="B273" s="44" t="s">
        <v>642</v>
      </c>
      <c r="C273" s="37" t="s">
        <v>738</v>
      </c>
      <c r="D273" s="37" t="s">
        <v>732</v>
      </c>
      <c r="E273" s="45"/>
      <c r="F273" s="45"/>
      <c r="G273" s="45"/>
      <c r="H273" s="45"/>
      <c r="I273" s="45"/>
      <c r="J273" s="45"/>
      <c r="K273" s="45"/>
      <c r="L273" s="45"/>
      <c r="M273" s="45"/>
      <c r="N273" s="45">
        <v>2.4</v>
      </c>
      <c r="O273" s="17" t="s">
        <v>733</v>
      </c>
    </row>
    <row r="274" spans="1:15" ht="15" customHeight="1" x14ac:dyDescent="0.25">
      <c r="A274" s="17" t="s">
        <v>833</v>
      </c>
      <c r="B274" s="44" t="s">
        <v>1283</v>
      </c>
      <c r="C274" s="37" t="s">
        <v>330</v>
      </c>
      <c r="D274" s="37" t="s">
        <v>844</v>
      </c>
      <c r="E274" s="45"/>
      <c r="F274" s="45">
        <v>3.012</v>
      </c>
      <c r="G274" s="45">
        <v>3.012</v>
      </c>
      <c r="H274" s="45">
        <v>3.012</v>
      </c>
      <c r="I274" s="45">
        <v>3.012</v>
      </c>
      <c r="J274" s="45">
        <v>3.012</v>
      </c>
      <c r="K274" s="45">
        <v>3.012</v>
      </c>
      <c r="L274" s="45">
        <v>3.012</v>
      </c>
      <c r="M274" s="45">
        <v>3.012</v>
      </c>
      <c r="N274" s="45">
        <v>3.012</v>
      </c>
      <c r="O274" s="17" t="s">
        <v>1951</v>
      </c>
    </row>
    <row r="275" spans="1:15" ht="15" customHeight="1" x14ac:dyDescent="0.25">
      <c r="A275" s="17" t="s">
        <v>834</v>
      </c>
      <c r="B275" s="44" t="s">
        <v>1284</v>
      </c>
      <c r="C275" s="37" t="s">
        <v>330</v>
      </c>
      <c r="D275" s="37" t="s">
        <v>845</v>
      </c>
      <c r="E275" s="45"/>
      <c r="F275" s="45"/>
      <c r="G275" s="45"/>
      <c r="H275" s="45">
        <v>0.59299999999999997</v>
      </c>
      <c r="I275" s="45">
        <v>0.59299999999999997</v>
      </c>
      <c r="J275" s="45">
        <v>0.59299999999999997</v>
      </c>
      <c r="K275" s="45">
        <v>0.59299999999999997</v>
      </c>
      <c r="L275" s="45">
        <v>0.59299999999999997</v>
      </c>
      <c r="M275" s="45">
        <v>0.59299999999999997</v>
      </c>
      <c r="N275" s="45">
        <v>0.59299999999999997</v>
      </c>
      <c r="O275" s="17" t="s">
        <v>1951</v>
      </c>
    </row>
    <row r="276" spans="1:15" ht="15" customHeight="1" x14ac:dyDescent="0.25">
      <c r="A276" s="17" t="s">
        <v>835</v>
      </c>
      <c r="B276" s="44" t="s">
        <v>1285</v>
      </c>
      <c r="C276" s="37" t="s">
        <v>330</v>
      </c>
      <c r="D276" s="37" t="s">
        <v>846</v>
      </c>
      <c r="E276" s="45"/>
      <c r="F276" s="45"/>
      <c r="G276" s="45"/>
      <c r="H276" s="45"/>
      <c r="I276" s="45"/>
      <c r="J276" s="45">
        <v>22.922000000000001</v>
      </c>
      <c r="K276" s="45">
        <v>22.922000000000001</v>
      </c>
      <c r="L276" s="45">
        <v>22.922000000000001</v>
      </c>
      <c r="M276" s="45">
        <v>22.922000000000001</v>
      </c>
      <c r="N276" s="45">
        <v>22.922000000000001</v>
      </c>
      <c r="O276" s="17" t="s">
        <v>1951</v>
      </c>
    </row>
    <row r="277" spans="1:15" s="16" customFormat="1" ht="49.2" customHeight="1" x14ac:dyDescent="0.25">
      <c r="A277" s="17" t="s">
        <v>836</v>
      </c>
      <c r="B277" s="44" t="s">
        <v>1286</v>
      </c>
      <c r="C277" s="37" t="s">
        <v>330</v>
      </c>
      <c r="D277" s="37" t="s">
        <v>847</v>
      </c>
      <c r="E277" s="45"/>
      <c r="F277" s="45"/>
      <c r="G277" s="45"/>
      <c r="H277" s="45"/>
      <c r="I277" s="45"/>
      <c r="J277" s="45"/>
      <c r="K277" s="45">
        <v>18.765000000000001</v>
      </c>
      <c r="L277" s="45">
        <v>18.765000000000001</v>
      </c>
      <c r="M277" s="45">
        <v>18.765000000000001</v>
      </c>
      <c r="N277" s="45">
        <v>18.765000000000001</v>
      </c>
      <c r="O277" s="17" t="s">
        <v>1951</v>
      </c>
    </row>
    <row r="278" spans="1:15" s="16" customFormat="1" ht="15" customHeight="1" x14ac:dyDescent="0.25">
      <c r="A278" s="17" t="s">
        <v>837</v>
      </c>
      <c r="B278" s="44" t="s">
        <v>1287</v>
      </c>
      <c r="C278" s="37" t="s">
        <v>848</v>
      </c>
      <c r="D278" s="37" t="s">
        <v>849</v>
      </c>
      <c r="E278" s="45">
        <v>10.68</v>
      </c>
      <c r="F278" s="45">
        <v>10.68</v>
      </c>
      <c r="G278" s="45">
        <v>10.68</v>
      </c>
      <c r="H278" s="45">
        <v>10.68</v>
      </c>
      <c r="I278" s="45">
        <v>10.68</v>
      </c>
      <c r="J278" s="45">
        <v>10.68</v>
      </c>
      <c r="K278" s="45">
        <v>10.68</v>
      </c>
      <c r="L278" s="45">
        <v>10.68</v>
      </c>
      <c r="M278" s="45">
        <v>10.68</v>
      </c>
      <c r="N278" s="45">
        <v>10.68</v>
      </c>
      <c r="O278" s="17" t="s">
        <v>1951</v>
      </c>
    </row>
    <row r="279" spans="1:15" s="16" customFormat="1" ht="15" customHeight="1" x14ac:dyDescent="0.25">
      <c r="A279" s="17" t="s">
        <v>838</v>
      </c>
      <c r="B279" s="44" t="s">
        <v>1288</v>
      </c>
      <c r="C279" s="37" t="s">
        <v>850</v>
      </c>
      <c r="D279" s="37" t="s">
        <v>851</v>
      </c>
      <c r="E279" s="45"/>
      <c r="F279" s="45"/>
      <c r="G279" s="45">
        <v>10.286</v>
      </c>
      <c r="H279" s="45">
        <v>10.286</v>
      </c>
      <c r="I279" s="45">
        <v>10.286</v>
      </c>
      <c r="J279" s="45">
        <v>10.286</v>
      </c>
      <c r="K279" s="45">
        <v>10.286</v>
      </c>
      <c r="L279" s="45">
        <v>10.286</v>
      </c>
      <c r="M279" s="45">
        <v>10.286</v>
      </c>
      <c r="N279" s="45">
        <v>10.286</v>
      </c>
      <c r="O279" s="17" t="s">
        <v>1951</v>
      </c>
    </row>
    <row r="280" spans="1:15" s="16" customFormat="1" ht="15" customHeight="1" x14ac:dyDescent="0.25">
      <c r="A280" s="17" t="s">
        <v>839</v>
      </c>
      <c r="B280" s="44" t="s">
        <v>1289</v>
      </c>
      <c r="C280" s="37" t="s">
        <v>850</v>
      </c>
      <c r="D280" s="37" t="s">
        <v>852</v>
      </c>
      <c r="E280" s="45"/>
      <c r="F280" s="45"/>
      <c r="G280" s="45"/>
      <c r="H280" s="45"/>
      <c r="I280" s="45">
        <v>1.8320000000000001</v>
      </c>
      <c r="J280" s="45">
        <v>1.8320000000000001</v>
      </c>
      <c r="K280" s="45">
        <v>1.8320000000000001</v>
      </c>
      <c r="L280" s="45">
        <v>1.8320000000000001</v>
      </c>
      <c r="M280" s="45">
        <v>1.8320000000000001</v>
      </c>
      <c r="N280" s="45">
        <v>1.8320000000000001</v>
      </c>
      <c r="O280" s="17" t="s">
        <v>1951</v>
      </c>
    </row>
    <row r="281" spans="1:15" s="16" customFormat="1" ht="15" customHeight="1" x14ac:dyDescent="0.25">
      <c r="A281" s="17" t="s">
        <v>840</v>
      </c>
      <c r="B281" s="44" t="s">
        <v>1290</v>
      </c>
      <c r="C281" s="37" t="s">
        <v>850</v>
      </c>
      <c r="D281" s="37" t="s">
        <v>853</v>
      </c>
      <c r="E281" s="45"/>
      <c r="F281" s="45"/>
      <c r="G281" s="45"/>
      <c r="H281" s="45"/>
      <c r="I281" s="45"/>
      <c r="J281" s="45">
        <v>1.667</v>
      </c>
      <c r="K281" s="45">
        <v>1.667</v>
      </c>
      <c r="L281" s="45">
        <v>1.667</v>
      </c>
      <c r="M281" s="45">
        <v>1.667</v>
      </c>
      <c r="N281" s="45">
        <v>1.667</v>
      </c>
      <c r="O281" s="17" t="s">
        <v>1951</v>
      </c>
    </row>
    <row r="282" spans="1:15" s="16" customFormat="1" ht="15" customHeight="1" x14ac:dyDescent="0.25">
      <c r="A282" s="17" t="s">
        <v>841</v>
      </c>
      <c r="B282" s="44" t="s">
        <v>1291</v>
      </c>
      <c r="C282" s="37" t="s">
        <v>850</v>
      </c>
      <c r="D282" s="37" t="s">
        <v>854</v>
      </c>
      <c r="E282" s="45"/>
      <c r="F282" s="45"/>
      <c r="G282" s="45"/>
      <c r="H282" s="45"/>
      <c r="I282" s="45"/>
      <c r="J282" s="45"/>
      <c r="K282" s="45">
        <v>0.94399999999999995</v>
      </c>
      <c r="L282" s="45">
        <v>0.94399999999999995</v>
      </c>
      <c r="M282" s="45">
        <v>0.94399999999999995</v>
      </c>
      <c r="N282" s="45">
        <v>0.94399999999999995</v>
      </c>
      <c r="O282" s="17" t="s">
        <v>1951</v>
      </c>
    </row>
    <row r="283" spans="1:15" s="16" customFormat="1" ht="15" customHeight="1" x14ac:dyDescent="0.25">
      <c r="A283" s="17" t="s">
        <v>842</v>
      </c>
      <c r="B283" s="44" t="s">
        <v>1291</v>
      </c>
      <c r="C283" s="37" t="s">
        <v>850</v>
      </c>
      <c r="D283" s="37" t="s">
        <v>855</v>
      </c>
      <c r="E283" s="45"/>
      <c r="F283" s="45"/>
      <c r="G283" s="45"/>
      <c r="H283" s="45"/>
      <c r="I283" s="45"/>
      <c r="J283" s="45"/>
      <c r="K283" s="45"/>
      <c r="L283" s="45">
        <v>4.5640000000000001</v>
      </c>
      <c r="M283" s="45">
        <v>4.5640000000000001</v>
      </c>
      <c r="N283" s="45">
        <v>4.5640000000000001</v>
      </c>
      <c r="O283" s="17" t="s">
        <v>1951</v>
      </c>
    </row>
    <row r="284" spans="1:15" s="16" customFormat="1" ht="15" customHeight="1" x14ac:dyDescent="0.25">
      <c r="A284" s="17" t="s">
        <v>843</v>
      </c>
      <c r="B284" s="44" t="s">
        <v>1292</v>
      </c>
      <c r="C284" s="37" t="s">
        <v>856</v>
      </c>
      <c r="D284" s="37" t="s">
        <v>857</v>
      </c>
      <c r="E284" s="45">
        <v>9.9339999999999993</v>
      </c>
      <c r="F284" s="45">
        <v>9.9339999999999993</v>
      </c>
      <c r="G284" s="45">
        <v>9.9339999999999993</v>
      </c>
      <c r="H284" s="45">
        <v>9.9339999999999993</v>
      </c>
      <c r="I284" s="45">
        <v>9.9339999999999993</v>
      </c>
      <c r="J284" s="45">
        <v>9.9339999999999993</v>
      </c>
      <c r="K284" s="45">
        <v>9.9339999999999993</v>
      </c>
      <c r="L284" s="45">
        <v>9.9339999999999993</v>
      </c>
      <c r="M284" s="45">
        <v>9.9339999999999993</v>
      </c>
      <c r="N284" s="45">
        <v>9.9339999999999993</v>
      </c>
      <c r="O284" s="17" t="s">
        <v>1951</v>
      </c>
    </row>
    <row r="285" spans="1:15" s="16" customFormat="1" ht="15" customHeight="1" x14ac:dyDescent="0.25">
      <c r="A285" s="17" t="s">
        <v>1572</v>
      </c>
      <c r="B285" s="44" t="s">
        <v>1293</v>
      </c>
      <c r="C285" s="37" t="s">
        <v>856</v>
      </c>
      <c r="D285" s="37" t="s">
        <v>858</v>
      </c>
      <c r="E285" s="45"/>
      <c r="F285" s="45"/>
      <c r="G285" s="45"/>
      <c r="H285" s="45">
        <v>11.993</v>
      </c>
      <c r="I285" s="45">
        <v>11.993</v>
      </c>
      <c r="J285" s="45">
        <v>11.993</v>
      </c>
      <c r="K285" s="45">
        <v>11.993</v>
      </c>
      <c r="L285" s="45">
        <v>11.993</v>
      </c>
      <c r="M285" s="45">
        <v>11.993</v>
      </c>
      <c r="N285" s="45">
        <v>11.993</v>
      </c>
      <c r="O285" s="17" t="s">
        <v>1951</v>
      </c>
    </row>
    <row r="286" spans="1:15" s="16" customFormat="1" ht="15" customHeight="1" x14ac:dyDescent="0.25">
      <c r="A286" s="17" t="s">
        <v>1573</v>
      </c>
      <c r="B286" s="44" t="s">
        <v>1294</v>
      </c>
      <c r="C286" s="37" t="s">
        <v>856</v>
      </c>
      <c r="D286" s="37" t="s">
        <v>859</v>
      </c>
      <c r="E286" s="45"/>
      <c r="F286" s="45"/>
      <c r="G286" s="45"/>
      <c r="H286" s="45"/>
      <c r="I286" s="45">
        <v>11.382999999999999</v>
      </c>
      <c r="J286" s="45">
        <v>11.382999999999999</v>
      </c>
      <c r="K286" s="45">
        <v>11.382999999999999</v>
      </c>
      <c r="L286" s="45">
        <v>11.382999999999999</v>
      </c>
      <c r="M286" s="45">
        <v>11.382999999999999</v>
      </c>
      <c r="N286" s="45">
        <v>11.382999999999999</v>
      </c>
      <c r="O286" s="17" t="s">
        <v>1951</v>
      </c>
    </row>
    <row r="287" spans="1:15" s="16" customFormat="1" ht="15" customHeight="1" x14ac:dyDescent="0.25">
      <c r="A287" s="17" t="s">
        <v>1574</v>
      </c>
      <c r="B287" s="44" t="s">
        <v>1295</v>
      </c>
      <c r="C287" s="37" t="s">
        <v>856</v>
      </c>
      <c r="D287" s="37" t="s">
        <v>860</v>
      </c>
      <c r="E287" s="45"/>
      <c r="F287" s="45"/>
      <c r="G287" s="45"/>
      <c r="H287" s="45"/>
      <c r="I287" s="45">
        <v>21.530999999999999</v>
      </c>
      <c r="J287" s="45">
        <v>21.530999999999999</v>
      </c>
      <c r="K287" s="45">
        <v>21.530999999999999</v>
      </c>
      <c r="L287" s="45">
        <v>21.530999999999999</v>
      </c>
      <c r="M287" s="45">
        <v>21.530999999999999</v>
      </c>
      <c r="N287" s="45">
        <v>21.530999999999999</v>
      </c>
      <c r="O287" s="17" t="s">
        <v>1951</v>
      </c>
    </row>
    <row r="288" spans="1:15" s="16" customFormat="1" ht="15" customHeight="1" x14ac:dyDescent="0.25">
      <c r="A288" s="17" t="s">
        <v>1575</v>
      </c>
      <c r="B288" s="44" t="s">
        <v>1296</v>
      </c>
      <c r="C288" s="37" t="s">
        <v>861</v>
      </c>
      <c r="D288" s="37" t="s">
        <v>862</v>
      </c>
      <c r="E288" s="45">
        <v>5.9580000000000002</v>
      </c>
      <c r="F288" s="45">
        <v>5.9580000000000002</v>
      </c>
      <c r="G288" s="45">
        <v>5.9580000000000002</v>
      </c>
      <c r="H288" s="45">
        <v>5.9580000000000002</v>
      </c>
      <c r="I288" s="45">
        <v>5.9580000000000002</v>
      </c>
      <c r="J288" s="45">
        <v>5.9580000000000002</v>
      </c>
      <c r="K288" s="45">
        <v>5.9580000000000002</v>
      </c>
      <c r="L288" s="45">
        <v>5.9580000000000002</v>
      </c>
      <c r="M288" s="45">
        <v>5.9580000000000002</v>
      </c>
      <c r="N288" s="45">
        <v>5.9580000000000002</v>
      </c>
      <c r="O288" s="17" t="s">
        <v>1951</v>
      </c>
    </row>
    <row r="289" spans="1:15" s="16" customFormat="1" ht="15" customHeight="1" x14ac:dyDescent="0.25">
      <c r="A289" s="17" t="s">
        <v>1576</v>
      </c>
      <c r="B289" s="44" t="s">
        <v>1297</v>
      </c>
      <c r="C289" s="37" t="s">
        <v>861</v>
      </c>
      <c r="D289" s="37" t="s">
        <v>863</v>
      </c>
      <c r="E289" s="45"/>
      <c r="F289" s="45"/>
      <c r="G289" s="45">
        <v>8.1140000000000008</v>
      </c>
      <c r="H289" s="45">
        <v>8.1140000000000008</v>
      </c>
      <c r="I289" s="45">
        <v>8.1140000000000008</v>
      </c>
      <c r="J289" s="45">
        <v>8.1140000000000008</v>
      </c>
      <c r="K289" s="45">
        <v>8.1140000000000008</v>
      </c>
      <c r="L289" s="45">
        <v>8.1140000000000008</v>
      </c>
      <c r="M289" s="45">
        <v>8.1140000000000008</v>
      </c>
      <c r="N289" s="45">
        <v>8.1140000000000008</v>
      </c>
      <c r="O289" s="17" t="s">
        <v>1951</v>
      </c>
    </row>
    <row r="290" spans="1:15" s="16" customFormat="1" ht="15" customHeight="1" x14ac:dyDescent="0.25">
      <c r="A290" s="17" t="s">
        <v>1577</v>
      </c>
      <c r="B290" s="44" t="s">
        <v>1298</v>
      </c>
      <c r="C290" s="37" t="s">
        <v>861</v>
      </c>
      <c r="D290" s="37" t="s">
        <v>864</v>
      </c>
      <c r="E290" s="45"/>
      <c r="F290" s="45"/>
      <c r="G290" s="45">
        <v>1.149</v>
      </c>
      <c r="H290" s="45">
        <v>1.149</v>
      </c>
      <c r="I290" s="45">
        <v>1.149</v>
      </c>
      <c r="J290" s="45">
        <v>1.149</v>
      </c>
      <c r="K290" s="45">
        <v>1.149</v>
      </c>
      <c r="L290" s="45">
        <v>1.149</v>
      </c>
      <c r="M290" s="45">
        <v>1.149</v>
      </c>
      <c r="N290" s="45">
        <v>1.149</v>
      </c>
      <c r="O290" s="17" t="s">
        <v>1951</v>
      </c>
    </row>
    <row r="291" spans="1:15" ht="26.4" x14ac:dyDescent="0.25">
      <c r="A291" s="17" t="s">
        <v>1578</v>
      </c>
      <c r="B291" s="44" t="s">
        <v>1299</v>
      </c>
      <c r="C291" s="37" t="s">
        <v>861</v>
      </c>
      <c r="D291" s="37" t="s">
        <v>865</v>
      </c>
      <c r="E291" s="45"/>
      <c r="F291" s="45"/>
      <c r="G291" s="45"/>
      <c r="H291" s="45">
        <v>12.707000000000001</v>
      </c>
      <c r="I291" s="45">
        <v>12.707000000000001</v>
      </c>
      <c r="J291" s="45">
        <v>12.707000000000001</v>
      </c>
      <c r="K291" s="45">
        <v>12.707000000000001</v>
      </c>
      <c r="L291" s="45">
        <v>12.707000000000001</v>
      </c>
      <c r="M291" s="45">
        <v>12.707000000000001</v>
      </c>
      <c r="N291" s="45">
        <v>12.707000000000001</v>
      </c>
      <c r="O291" s="17" t="s">
        <v>1951</v>
      </c>
    </row>
    <row r="292" spans="1:15" ht="34.799999999999997" customHeight="1" x14ac:dyDescent="0.25">
      <c r="A292" s="17" t="s">
        <v>1579</v>
      </c>
      <c r="B292" s="44" t="s">
        <v>1300</v>
      </c>
      <c r="C292" s="37" t="s">
        <v>861</v>
      </c>
      <c r="D292" s="37" t="s">
        <v>866</v>
      </c>
      <c r="E292" s="45"/>
      <c r="F292" s="45"/>
      <c r="G292" s="45"/>
      <c r="H292" s="45"/>
      <c r="I292" s="45">
        <v>5.8860000000000001</v>
      </c>
      <c r="J292" s="45">
        <v>5.8860000000000001</v>
      </c>
      <c r="K292" s="45">
        <v>5.8860000000000001</v>
      </c>
      <c r="L292" s="45">
        <v>5.8860000000000001</v>
      </c>
      <c r="M292" s="45">
        <v>5.8860000000000001</v>
      </c>
      <c r="N292" s="45">
        <v>5.8860000000000001</v>
      </c>
      <c r="O292" s="17" t="s">
        <v>1951</v>
      </c>
    </row>
    <row r="293" spans="1:15" ht="28.2" customHeight="1" x14ac:dyDescent="0.25">
      <c r="A293" s="17" t="s">
        <v>1580</v>
      </c>
      <c r="B293" s="44" t="s">
        <v>1301</v>
      </c>
      <c r="C293" s="37" t="s">
        <v>861</v>
      </c>
      <c r="D293" s="37" t="s">
        <v>867</v>
      </c>
      <c r="E293" s="45"/>
      <c r="F293" s="45"/>
      <c r="G293" s="45"/>
      <c r="H293" s="45"/>
      <c r="I293" s="45"/>
      <c r="J293" s="45">
        <v>14.186999999999999</v>
      </c>
      <c r="K293" s="45">
        <v>14.186999999999999</v>
      </c>
      <c r="L293" s="45">
        <v>14.186999999999999</v>
      </c>
      <c r="M293" s="45">
        <v>14.186999999999999</v>
      </c>
      <c r="N293" s="45">
        <v>14.186999999999999</v>
      </c>
      <c r="O293" s="17" t="s">
        <v>1951</v>
      </c>
    </row>
    <row r="294" spans="1:15" ht="15" customHeight="1" x14ac:dyDescent="0.25">
      <c r="A294" s="17" t="s">
        <v>1581</v>
      </c>
      <c r="B294" s="44" t="s">
        <v>1302</v>
      </c>
      <c r="C294" s="37" t="s">
        <v>868</v>
      </c>
      <c r="D294" s="37" t="s">
        <v>869</v>
      </c>
      <c r="E294" s="45"/>
      <c r="F294" s="45">
        <v>15.596</v>
      </c>
      <c r="G294" s="45">
        <v>15.596</v>
      </c>
      <c r="H294" s="45">
        <v>15.596</v>
      </c>
      <c r="I294" s="45">
        <v>15.596</v>
      </c>
      <c r="J294" s="45">
        <v>15.596</v>
      </c>
      <c r="K294" s="45">
        <v>15.596</v>
      </c>
      <c r="L294" s="45">
        <v>15.596</v>
      </c>
      <c r="M294" s="45">
        <v>15.596</v>
      </c>
      <c r="N294" s="45">
        <v>15.596</v>
      </c>
      <c r="O294" s="17" t="s">
        <v>1951</v>
      </c>
    </row>
    <row r="295" spans="1:15" ht="15" customHeight="1" x14ac:dyDescent="0.25">
      <c r="A295" s="17" t="s">
        <v>1582</v>
      </c>
      <c r="B295" s="44" t="s">
        <v>1303</v>
      </c>
      <c r="C295" s="37" t="s">
        <v>868</v>
      </c>
      <c r="D295" s="37" t="s">
        <v>870</v>
      </c>
      <c r="E295" s="45"/>
      <c r="F295" s="45"/>
      <c r="G295" s="45">
        <v>14.09</v>
      </c>
      <c r="H295" s="45">
        <v>14.09</v>
      </c>
      <c r="I295" s="45">
        <v>14.09</v>
      </c>
      <c r="J295" s="45">
        <v>14.09</v>
      </c>
      <c r="K295" s="45">
        <v>14.09</v>
      </c>
      <c r="L295" s="45">
        <v>14.09</v>
      </c>
      <c r="M295" s="45">
        <v>14.09</v>
      </c>
      <c r="N295" s="45">
        <v>14.09</v>
      </c>
      <c r="O295" s="17" t="s">
        <v>1951</v>
      </c>
    </row>
    <row r="296" spans="1:15" ht="15" customHeight="1" x14ac:dyDescent="0.25">
      <c r="A296" s="17" t="s">
        <v>1583</v>
      </c>
      <c r="B296" s="44" t="s">
        <v>1304</v>
      </c>
      <c r="C296" s="37" t="s">
        <v>868</v>
      </c>
      <c r="D296" s="37" t="s">
        <v>871</v>
      </c>
      <c r="E296" s="45"/>
      <c r="F296" s="45"/>
      <c r="G296" s="45"/>
      <c r="H296" s="45">
        <v>11.962999999999999</v>
      </c>
      <c r="I296" s="45">
        <v>11.962999999999999</v>
      </c>
      <c r="J296" s="45">
        <v>11.962999999999999</v>
      </c>
      <c r="K296" s="45">
        <v>11.962999999999999</v>
      </c>
      <c r="L296" s="45">
        <v>11.962999999999999</v>
      </c>
      <c r="M296" s="45">
        <v>11.962999999999999</v>
      </c>
      <c r="N296" s="45">
        <v>11.962999999999999</v>
      </c>
      <c r="O296" s="17" t="s">
        <v>1951</v>
      </c>
    </row>
    <row r="297" spans="1:15" ht="30" customHeight="1" x14ac:dyDescent="0.25">
      <c r="A297" s="17" t="s">
        <v>1584</v>
      </c>
      <c r="B297" s="44" t="s">
        <v>1305</v>
      </c>
      <c r="C297" s="37" t="s">
        <v>868</v>
      </c>
      <c r="D297" s="37" t="s">
        <v>872</v>
      </c>
      <c r="E297" s="45"/>
      <c r="F297" s="45"/>
      <c r="G297" s="45"/>
      <c r="H297" s="45"/>
      <c r="I297" s="45">
        <v>4.28</v>
      </c>
      <c r="J297" s="45">
        <v>4.28</v>
      </c>
      <c r="K297" s="45">
        <v>4.28</v>
      </c>
      <c r="L297" s="45">
        <v>4.28</v>
      </c>
      <c r="M297" s="45">
        <v>4.28</v>
      </c>
      <c r="N297" s="45">
        <v>4.28</v>
      </c>
      <c r="O297" s="17" t="s">
        <v>1951</v>
      </c>
    </row>
    <row r="298" spans="1:15" ht="15" customHeight="1" x14ac:dyDescent="0.25">
      <c r="A298" s="17" t="s">
        <v>1585</v>
      </c>
      <c r="B298" s="44" t="s">
        <v>1952</v>
      </c>
      <c r="C298" s="37" t="s">
        <v>868</v>
      </c>
      <c r="D298" s="37" t="s">
        <v>873</v>
      </c>
      <c r="E298" s="45"/>
      <c r="F298" s="45"/>
      <c r="G298" s="45"/>
      <c r="H298" s="45"/>
      <c r="I298" s="45"/>
      <c r="J298" s="45">
        <v>16.356000000000002</v>
      </c>
      <c r="K298" s="45">
        <v>16.356000000000002</v>
      </c>
      <c r="L298" s="45">
        <v>16.356000000000002</v>
      </c>
      <c r="M298" s="45">
        <v>16.356000000000002</v>
      </c>
      <c r="N298" s="45">
        <v>16.356000000000002</v>
      </c>
      <c r="O298" s="17" t="s">
        <v>1951</v>
      </c>
    </row>
    <row r="299" spans="1:15" ht="33.6" customHeight="1" x14ac:dyDescent="0.25">
      <c r="A299" s="17" t="s">
        <v>1586</v>
      </c>
      <c r="B299" s="44" t="s">
        <v>1306</v>
      </c>
      <c r="C299" s="37" t="s">
        <v>868</v>
      </c>
      <c r="D299" s="37" t="s">
        <v>874</v>
      </c>
      <c r="E299" s="45"/>
      <c r="F299" s="45"/>
      <c r="G299" s="45"/>
      <c r="H299" s="45"/>
      <c r="I299" s="45"/>
      <c r="J299" s="45"/>
      <c r="K299" s="45">
        <v>18.404</v>
      </c>
      <c r="L299" s="45">
        <v>18.404</v>
      </c>
      <c r="M299" s="45">
        <v>18.404</v>
      </c>
      <c r="N299" s="45">
        <v>18.404</v>
      </c>
      <c r="O299" s="17" t="s">
        <v>1951</v>
      </c>
    </row>
    <row r="300" spans="1:15" ht="33.6" customHeight="1" x14ac:dyDescent="0.25">
      <c r="A300" s="17" t="s">
        <v>1587</v>
      </c>
      <c r="B300" s="44" t="s">
        <v>1307</v>
      </c>
      <c r="C300" s="37" t="s">
        <v>868</v>
      </c>
      <c r="D300" s="37" t="s">
        <v>875</v>
      </c>
      <c r="E300" s="45"/>
      <c r="F300" s="45"/>
      <c r="G300" s="45"/>
      <c r="H300" s="45"/>
      <c r="I300" s="45"/>
      <c r="J300" s="45"/>
      <c r="K300" s="45"/>
      <c r="L300" s="45"/>
      <c r="M300" s="45">
        <v>18.146999999999998</v>
      </c>
      <c r="N300" s="45">
        <v>18.146999999999998</v>
      </c>
      <c r="O300" s="17" t="s">
        <v>1951</v>
      </c>
    </row>
    <row r="301" spans="1:15" ht="15" customHeight="1" x14ac:dyDescent="0.25">
      <c r="A301" s="17" t="s">
        <v>1588</v>
      </c>
      <c r="B301" s="44" t="s">
        <v>1308</v>
      </c>
      <c r="C301" s="37" t="s">
        <v>868</v>
      </c>
      <c r="D301" s="37" t="s">
        <v>876</v>
      </c>
      <c r="E301" s="45"/>
      <c r="F301" s="45"/>
      <c r="G301" s="45"/>
      <c r="H301" s="45"/>
      <c r="I301" s="45"/>
      <c r="J301" s="45"/>
      <c r="K301" s="45"/>
      <c r="L301" s="45"/>
      <c r="M301" s="45"/>
      <c r="N301" s="45">
        <v>10.212</v>
      </c>
      <c r="O301" s="17" t="s">
        <v>1951</v>
      </c>
    </row>
    <row r="302" spans="1:15" ht="15" customHeight="1" x14ac:dyDescent="0.25">
      <c r="A302" s="17" t="s">
        <v>1589</v>
      </c>
      <c r="B302" s="44" t="s">
        <v>1309</v>
      </c>
      <c r="C302" s="37" t="s">
        <v>877</v>
      </c>
      <c r="D302" s="37" t="s">
        <v>878</v>
      </c>
      <c r="E302" s="45">
        <v>1.853</v>
      </c>
      <c r="F302" s="45">
        <v>1.853</v>
      </c>
      <c r="G302" s="45">
        <v>1.853</v>
      </c>
      <c r="H302" s="45">
        <v>1.853</v>
      </c>
      <c r="I302" s="45">
        <v>1.853</v>
      </c>
      <c r="J302" s="45">
        <v>1.853</v>
      </c>
      <c r="K302" s="45">
        <v>1.853</v>
      </c>
      <c r="L302" s="45">
        <v>1.853</v>
      </c>
      <c r="M302" s="45">
        <v>1.853</v>
      </c>
      <c r="N302" s="45">
        <v>1.853</v>
      </c>
      <c r="O302" s="17" t="s">
        <v>1951</v>
      </c>
    </row>
    <row r="303" spans="1:15" ht="15" customHeight="1" x14ac:dyDescent="0.25">
      <c r="A303" s="17" t="s">
        <v>1590</v>
      </c>
      <c r="B303" s="44" t="s">
        <v>1310</v>
      </c>
      <c r="C303" s="37" t="s">
        <v>877</v>
      </c>
      <c r="D303" s="37" t="s">
        <v>879</v>
      </c>
      <c r="E303" s="45"/>
      <c r="F303" s="45">
        <v>2.6379999999999999</v>
      </c>
      <c r="G303" s="45">
        <v>2.6379999999999999</v>
      </c>
      <c r="H303" s="45">
        <v>2.6379999999999999</v>
      </c>
      <c r="I303" s="45">
        <v>2.6379999999999999</v>
      </c>
      <c r="J303" s="45">
        <v>2.6379999999999999</v>
      </c>
      <c r="K303" s="45">
        <v>2.6379999999999999</v>
      </c>
      <c r="L303" s="45">
        <v>2.6379999999999999</v>
      </c>
      <c r="M303" s="45">
        <v>2.6379999999999999</v>
      </c>
      <c r="N303" s="45">
        <v>2.6379999999999999</v>
      </c>
      <c r="O303" s="17" t="s">
        <v>1951</v>
      </c>
    </row>
    <row r="304" spans="1:15" ht="15" customHeight="1" x14ac:dyDescent="0.25">
      <c r="A304" s="17" t="s">
        <v>1591</v>
      </c>
      <c r="B304" s="44" t="s">
        <v>1311</v>
      </c>
      <c r="C304" s="37" t="s">
        <v>877</v>
      </c>
      <c r="D304" s="37" t="s">
        <v>880</v>
      </c>
      <c r="E304" s="45"/>
      <c r="F304" s="45"/>
      <c r="G304" s="45"/>
      <c r="H304" s="45"/>
      <c r="I304" s="45">
        <v>15.721</v>
      </c>
      <c r="J304" s="45">
        <v>15.721</v>
      </c>
      <c r="K304" s="45">
        <v>15.721</v>
      </c>
      <c r="L304" s="45">
        <v>15.721</v>
      </c>
      <c r="M304" s="45">
        <v>15.721</v>
      </c>
      <c r="N304" s="45">
        <v>15.721</v>
      </c>
      <c r="O304" s="17" t="s">
        <v>1951</v>
      </c>
    </row>
    <row r="305" spans="1:15" ht="15" customHeight="1" x14ac:dyDescent="0.25">
      <c r="A305" s="17" t="s">
        <v>1592</v>
      </c>
      <c r="B305" s="44" t="s">
        <v>1312</v>
      </c>
      <c r="C305" s="37" t="s">
        <v>881</v>
      </c>
      <c r="D305" s="37" t="s">
        <v>882</v>
      </c>
      <c r="E305" s="45">
        <v>1.8979999999999999</v>
      </c>
      <c r="F305" s="45">
        <v>1.8979999999999999</v>
      </c>
      <c r="G305" s="45">
        <v>1.8979999999999999</v>
      </c>
      <c r="H305" s="45">
        <v>1.8979999999999999</v>
      </c>
      <c r="I305" s="45">
        <v>1.8979999999999999</v>
      </c>
      <c r="J305" s="45">
        <v>1.8979999999999999</v>
      </c>
      <c r="K305" s="45">
        <v>1.8979999999999999</v>
      </c>
      <c r="L305" s="45">
        <v>1.8979999999999999</v>
      </c>
      <c r="M305" s="45">
        <v>1.8979999999999999</v>
      </c>
      <c r="N305" s="45">
        <v>1.8979999999999999</v>
      </c>
      <c r="O305" s="17" t="s">
        <v>1951</v>
      </c>
    </row>
    <row r="306" spans="1:15" ht="15" customHeight="1" x14ac:dyDescent="0.25">
      <c r="A306" s="17" t="s">
        <v>1593</v>
      </c>
      <c r="B306" s="44" t="s">
        <v>1313</v>
      </c>
      <c r="C306" s="37" t="s">
        <v>881</v>
      </c>
      <c r="D306" s="37" t="s">
        <v>883</v>
      </c>
      <c r="E306" s="45">
        <v>0.88300000000000001</v>
      </c>
      <c r="F306" s="45">
        <v>0.88300000000000001</v>
      </c>
      <c r="G306" s="45">
        <v>0.88300000000000001</v>
      </c>
      <c r="H306" s="45">
        <v>0.88300000000000001</v>
      </c>
      <c r="I306" s="45">
        <v>0.88300000000000001</v>
      </c>
      <c r="J306" s="45">
        <v>0.88300000000000001</v>
      </c>
      <c r="K306" s="45">
        <v>0.88300000000000001</v>
      </c>
      <c r="L306" s="45">
        <v>0.88300000000000001</v>
      </c>
      <c r="M306" s="45">
        <v>0.88300000000000001</v>
      </c>
      <c r="N306" s="45">
        <v>0.88300000000000001</v>
      </c>
      <c r="O306" s="17" t="s">
        <v>1951</v>
      </c>
    </row>
    <row r="307" spans="1:15" ht="15" customHeight="1" x14ac:dyDescent="0.25">
      <c r="A307" s="17" t="s">
        <v>1594</v>
      </c>
      <c r="B307" s="44" t="s">
        <v>1314</v>
      </c>
      <c r="C307" s="37" t="s">
        <v>881</v>
      </c>
      <c r="D307" s="37" t="s">
        <v>884</v>
      </c>
      <c r="E307" s="45"/>
      <c r="F307" s="45">
        <v>1.135</v>
      </c>
      <c r="G307" s="45">
        <v>1.135</v>
      </c>
      <c r="H307" s="45">
        <v>1.135</v>
      </c>
      <c r="I307" s="45">
        <v>1.135</v>
      </c>
      <c r="J307" s="45">
        <v>1.135</v>
      </c>
      <c r="K307" s="45">
        <v>1.135</v>
      </c>
      <c r="L307" s="45">
        <v>1.135</v>
      </c>
      <c r="M307" s="45">
        <v>1.135</v>
      </c>
      <c r="N307" s="45">
        <v>1.135</v>
      </c>
      <c r="O307" s="17" t="s">
        <v>1951</v>
      </c>
    </row>
    <row r="308" spans="1:15" ht="15" customHeight="1" x14ac:dyDescent="0.25">
      <c r="A308" s="17" t="s">
        <v>1595</v>
      </c>
      <c r="B308" s="44" t="s">
        <v>1315</v>
      </c>
      <c r="C308" s="37" t="s">
        <v>881</v>
      </c>
      <c r="D308" s="37" t="s">
        <v>885</v>
      </c>
      <c r="E308" s="45"/>
      <c r="F308" s="45">
        <v>0.77700000000000002</v>
      </c>
      <c r="G308" s="45">
        <v>0.77700000000000002</v>
      </c>
      <c r="H308" s="45">
        <v>0.77700000000000002</v>
      </c>
      <c r="I308" s="45">
        <v>0.77700000000000002</v>
      </c>
      <c r="J308" s="45">
        <v>0.77700000000000002</v>
      </c>
      <c r="K308" s="45">
        <v>0.77700000000000002</v>
      </c>
      <c r="L308" s="45">
        <v>0.77700000000000002</v>
      </c>
      <c r="M308" s="45">
        <v>0.77700000000000002</v>
      </c>
      <c r="N308" s="45">
        <v>0.77700000000000002</v>
      </c>
      <c r="O308" s="17" t="s">
        <v>1951</v>
      </c>
    </row>
    <row r="309" spans="1:15" ht="15" customHeight="1" x14ac:dyDescent="0.25">
      <c r="A309" s="17" t="s">
        <v>1596</v>
      </c>
      <c r="B309" s="44" t="s">
        <v>1316</v>
      </c>
      <c r="C309" s="37" t="s">
        <v>881</v>
      </c>
      <c r="D309" s="37" t="s">
        <v>886</v>
      </c>
      <c r="E309" s="45"/>
      <c r="F309" s="45"/>
      <c r="G309" s="45">
        <v>0.80300000000000005</v>
      </c>
      <c r="H309" s="45">
        <v>0.80300000000000005</v>
      </c>
      <c r="I309" s="45">
        <v>0.80300000000000005</v>
      </c>
      <c r="J309" s="45">
        <v>0.80300000000000005</v>
      </c>
      <c r="K309" s="45">
        <v>0.80300000000000005</v>
      </c>
      <c r="L309" s="45">
        <v>0.80300000000000005</v>
      </c>
      <c r="M309" s="45">
        <v>0.80300000000000005</v>
      </c>
      <c r="N309" s="45">
        <v>0.80300000000000005</v>
      </c>
      <c r="O309" s="17" t="s">
        <v>1951</v>
      </c>
    </row>
    <row r="310" spans="1:15" ht="15" customHeight="1" x14ac:dyDescent="0.25">
      <c r="A310" s="17" t="s">
        <v>1597</v>
      </c>
      <c r="B310" s="44" t="s">
        <v>1317</v>
      </c>
      <c r="C310" s="37" t="s">
        <v>881</v>
      </c>
      <c r="D310" s="37" t="s">
        <v>887</v>
      </c>
      <c r="E310" s="45"/>
      <c r="F310" s="45"/>
      <c r="G310" s="45">
        <v>2.7189999999999999</v>
      </c>
      <c r="H310" s="45">
        <v>2.7189999999999999</v>
      </c>
      <c r="I310" s="45">
        <v>2.7189999999999999</v>
      </c>
      <c r="J310" s="45">
        <v>2.7189999999999999</v>
      </c>
      <c r="K310" s="45">
        <v>2.7189999999999999</v>
      </c>
      <c r="L310" s="45">
        <v>2.7189999999999999</v>
      </c>
      <c r="M310" s="45">
        <v>2.7189999999999999</v>
      </c>
      <c r="N310" s="45">
        <v>2.7189999999999999</v>
      </c>
      <c r="O310" s="17" t="s">
        <v>1951</v>
      </c>
    </row>
    <row r="311" spans="1:15" ht="15" customHeight="1" x14ac:dyDescent="0.25">
      <c r="A311" s="17" t="s">
        <v>1598</v>
      </c>
      <c r="B311" s="44" t="s">
        <v>1317</v>
      </c>
      <c r="C311" s="37" t="s">
        <v>881</v>
      </c>
      <c r="D311" s="37" t="s">
        <v>888</v>
      </c>
      <c r="E311" s="45"/>
      <c r="F311" s="45"/>
      <c r="G311" s="45"/>
      <c r="H311" s="45">
        <v>4.6520000000000001</v>
      </c>
      <c r="I311" s="45">
        <v>4.6520000000000001</v>
      </c>
      <c r="J311" s="45">
        <v>4.6520000000000001</v>
      </c>
      <c r="K311" s="45">
        <v>4.6520000000000001</v>
      </c>
      <c r="L311" s="45">
        <v>4.6520000000000001</v>
      </c>
      <c r="M311" s="45">
        <v>4.6520000000000001</v>
      </c>
      <c r="N311" s="45">
        <v>4.6520000000000001</v>
      </c>
      <c r="O311" s="17" t="s">
        <v>1951</v>
      </c>
    </row>
    <row r="312" spans="1:15" ht="15" customHeight="1" x14ac:dyDescent="0.25">
      <c r="A312" s="17" t="s">
        <v>1599</v>
      </c>
      <c r="B312" s="44" t="s">
        <v>1318</v>
      </c>
      <c r="C312" s="37" t="s">
        <v>881</v>
      </c>
      <c r="D312" s="37" t="s">
        <v>889</v>
      </c>
      <c r="E312" s="45"/>
      <c r="F312" s="45"/>
      <c r="G312" s="45"/>
      <c r="H312" s="45">
        <v>3.4220000000000002</v>
      </c>
      <c r="I312" s="45">
        <v>3.4220000000000002</v>
      </c>
      <c r="J312" s="45">
        <v>3.4220000000000002</v>
      </c>
      <c r="K312" s="45">
        <v>3.4220000000000002</v>
      </c>
      <c r="L312" s="45">
        <v>3.4220000000000002</v>
      </c>
      <c r="M312" s="45">
        <v>3.4220000000000002</v>
      </c>
      <c r="N312" s="45">
        <v>3.4220000000000002</v>
      </c>
      <c r="O312" s="17" t="s">
        <v>1951</v>
      </c>
    </row>
    <row r="313" spans="1:15" ht="15" customHeight="1" x14ac:dyDescent="0.25">
      <c r="A313" s="17" t="s">
        <v>1600</v>
      </c>
      <c r="B313" s="44" t="s">
        <v>1319</v>
      </c>
      <c r="C313" s="37" t="s">
        <v>881</v>
      </c>
      <c r="D313" s="37" t="s">
        <v>890</v>
      </c>
      <c r="E313" s="45"/>
      <c r="F313" s="45"/>
      <c r="G313" s="45"/>
      <c r="H313" s="45"/>
      <c r="I313" s="45">
        <v>4.4909999999999997</v>
      </c>
      <c r="J313" s="45">
        <v>4.4909999999999997</v>
      </c>
      <c r="K313" s="45">
        <v>4.4909999999999997</v>
      </c>
      <c r="L313" s="45">
        <v>4.4909999999999997</v>
      </c>
      <c r="M313" s="45">
        <v>4.4909999999999997</v>
      </c>
      <c r="N313" s="45">
        <v>4.4909999999999997</v>
      </c>
      <c r="O313" s="17" t="s">
        <v>1951</v>
      </c>
    </row>
    <row r="314" spans="1:15" ht="29.4" customHeight="1" x14ac:dyDescent="0.25">
      <c r="A314" s="17" t="s">
        <v>1601</v>
      </c>
      <c r="B314" s="44" t="s">
        <v>1320</v>
      </c>
      <c r="C314" s="37" t="s">
        <v>881</v>
      </c>
      <c r="D314" s="37" t="s">
        <v>891</v>
      </c>
      <c r="E314" s="45"/>
      <c r="F314" s="45"/>
      <c r="G314" s="45"/>
      <c r="H314" s="45"/>
      <c r="I314" s="45"/>
      <c r="J314" s="45">
        <v>6.1459999999999999</v>
      </c>
      <c r="K314" s="45">
        <v>6.1459999999999999</v>
      </c>
      <c r="L314" s="45">
        <v>6.1459999999999999</v>
      </c>
      <c r="M314" s="45">
        <v>6.1459999999999999</v>
      </c>
      <c r="N314" s="45">
        <v>6.1459999999999999</v>
      </c>
      <c r="O314" s="17" t="s">
        <v>1951</v>
      </c>
    </row>
    <row r="315" spans="1:15" ht="15" customHeight="1" x14ac:dyDescent="0.25">
      <c r="A315" s="17" t="s">
        <v>1602</v>
      </c>
      <c r="B315" s="44" t="s">
        <v>1321</v>
      </c>
      <c r="C315" s="37" t="s">
        <v>881</v>
      </c>
      <c r="D315" s="37" t="s">
        <v>892</v>
      </c>
      <c r="E315" s="45"/>
      <c r="F315" s="45"/>
      <c r="G315" s="45"/>
      <c r="H315" s="45"/>
      <c r="I315" s="45"/>
      <c r="J315" s="45"/>
      <c r="K315" s="45">
        <v>2.0419999999999998</v>
      </c>
      <c r="L315" s="45">
        <v>2.0419999999999998</v>
      </c>
      <c r="M315" s="45">
        <v>2.0419999999999998</v>
      </c>
      <c r="N315" s="45">
        <v>2.0419999999999998</v>
      </c>
      <c r="O315" s="17" t="s">
        <v>1951</v>
      </c>
    </row>
    <row r="316" spans="1:15" ht="15" customHeight="1" x14ac:dyDescent="0.25">
      <c r="A316" s="17" t="s">
        <v>1603</v>
      </c>
      <c r="B316" s="44" t="s">
        <v>1322</v>
      </c>
      <c r="C316" s="37" t="s">
        <v>881</v>
      </c>
      <c r="D316" s="37" t="s">
        <v>893</v>
      </c>
      <c r="E316" s="45"/>
      <c r="F316" s="45"/>
      <c r="G316" s="45"/>
      <c r="H316" s="45"/>
      <c r="I316" s="45"/>
      <c r="J316" s="45"/>
      <c r="K316" s="45"/>
      <c r="L316" s="45">
        <v>1.4350000000000001</v>
      </c>
      <c r="M316" s="45">
        <v>1.4350000000000001</v>
      </c>
      <c r="N316" s="45">
        <v>1.4350000000000001</v>
      </c>
      <c r="O316" s="17" t="s">
        <v>1951</v>
      </c>
    </row>
    <row r="317" spans="1:15" ht="26.4" customHeight="1" x14ac:dyDescent="0.25">
      <c r="A317" s="17" t="s">
        <v>1604</v>
      </c>
      <c r="B317" s="44" t="s">
        <v>1323</v>
      </c>
      <c r="C317" s="37" t="s">
        <v>881</v>
      </c>
      <c r="D317" s="37" t="s">
        <v>894</v>
      </c>
      <c r="E317" s="45"/>
      <c r="F317" s="45"/>
      <c r="G317" s="45"/>
      <c r="H317" s="45"/>
      <c r="I317" s="45"/>
      <c r="J317" s="45"/>
      <c r="K317" s="45"/>
      <c r="L317" s="45">
        <v>2.9449999999999998</v>
      </c>
      <c r="M317" s="45">
        <v>2.9449999999999998</v>
      </c>
      <c r="N317" s="45">
        <v>2.9449999999999998</v>
      </c>
      <c r="O317" s="17" t="s">
        <v>1951</v>
      </c>
    </row>
    <row r="318" spans="1:15" ht="15" customHeight="1" x14ac:dyDescent="0.25">
      <c r="A318" s="17" t="s">
        <v>1605</v>
      </c>
      <c r="B318" s="44" t="s">
        <v>1953</v>
      </c>
      <c r="C318" s="37" t="s">
        <v>881</v>
      </c>
      <c r="D318" s="37" t="s">
        <v>895</v>
      </c>
      <c r="E318" s="45"/>
      <c r="F318" s="45"/>
      <c r="G318" s="45"/>
      <c r="H318" s="45"/>
      <c r="I318" s="45"/>
      <c r="J318" s="45"/>
      <c r="K318" s="45"/>
      <c r="L318" s="45"/>
      <c r="M318" s="45">
        <v>1.9690000000000001</v>
      </c>
      <c r="N318" s="45">
        <v>1.9690000000000001</v>
      </c>
      <c r="O318" s="17" t="s">
        <v>1951</v>
      </c>
    </row>
    <row r="319" spans="1:15" s="16" customFormat="1" ht="15" customHeight="1" x14ac:dyDescent="0.25">
      <c r="A319" s="17" t="s">
        <v>1606</v>
      </c>
      <c r="B319" s="44" t="s">
        <v>1324</v>
      </c>
      <c r="C319" s="37" t="s">
        <v>881</v>
      </c>
      <c r="D319" s="37" t="s">
        <v>896</v>
      </c>
      <c r="E319" s="45"/>
      <c r="F319" s="45"/>
      <c r="G319" s="45"/>
      <c r="H319" s="45"/>
      <c r="I319" s="45"/>
      <c r="J319" s="45"/>
      <c r="K319" s="45"/>
      <c r="L319" s="45"/>
      <c r="M319" s="45"/>
      <c r="N319" s="45">
        <v>1.139</v>
      </c>
      <c r="O319" s="17" t="s">
        <v>1951</v>
      </c>
    </row>
    <row r="320" spans="1:15" ht="187.8" customHeight="1" x14ac:dyDescent="0.25">
      <c r="A320" s="17" t="s">
        <v>1607</v>
      </c>
      <c r="B320" s="44" t="s">
        <v>1325</v>
      </c>
      <c r="C320" s="37" t="s">
        <v>897</v>
      </c>
      <c r="D320" s="37" t="s">
        <v>898</v>
      </c>
      <c r="E320" s="45"/>
      <c r="F320" s="45"/>
      <c r="G320" s="45"/>
      <c r="H320" s="45"/>
      <c r="I320" s="45"/>
      <c r="J320" s="45"/>
      <c r="K320" s="45">
        <v>12.124000000000001</v>
      </c>
      <c r="L320" s="45">
        <v>12.124000000000001</v>
      </c>
      <c r="M320" s="45">
        <v>12.124000000000001</v>
      </c>
      <c r="N320" s="45">
        <v>12.124000000000001</v>
      </c>
      <c r="O320" s="17" t="s">
        <v>1951</v>
      </c>
    </row>
    <row r="321" spans="1:15" ht="80.400000000000006" customHeight="1" x14ac:dyDescent="0.25">
      <c r="A321" s="17" t="s">
        <v>1608</v>
      </c>
      <c r="B321" s="44" t="s">
        <v>1326</v>
      </c>
      <c r="C321" s="37" t="s">
        <v>897</v>
      </c>
      <c r="D321" s="37" t="s">
        <v>899</v>
      </c>
      <c r="E321" s="45"/>
      <c r="F321" s="45"/>
      <c r="G321" s="45">
        <v>15.532</v>
      </c>
      <c r="H321" s="45">
        <v>15.532</v>
      </c>
      <c r="I321" s="45">
        <v>15.532</v>
      </c>
      <c r="J321" s="45">
        <v>15.532</v>
      </c>
      <c r="K321" s="45">
        <v>15.532</v>
      </c>
      <c r="L321" s="45">
        <v>15.532</v>
      </c>
      <c r="M321" s="45">
        <v>15.532</v>
      </c>
      <c r="N321" s="45">
        <v>15.532</v>
      </c>
      <c r="O321" s="17" t="s">
        <v>1951</v>
      </c>
    </row>
    <row r="322" spans="1:15" ht="74.400000000000006" customHeight="1" x14ac:dyDescent="0.25">
      <c r="A322" s="17" t="s">
        <v>1609</v>
      </c>
      <c r="B322" s="44" t="s">
        <v>1327</v>
      </c>
      <c r="C322" s="37" t="s">
        <v>897</v>
      </c>
      <c r="D322" s="37" t="s">
        <v>900</v>
      </c>
      <c r="E322" s="45"/>
      <c r="F322" s="45"/>
      <c r="G322" s="45"/>
      <c r="H322" s="45"/>
      <c r="I322" s="45"/>
      <c r="J322" s="45"/>
      <c r="K322" s="45"/>
      <c r="L322" s="45">
        <v>5.35</v>
      </c>
      <c r="M322" s="45">
        <v>5.35</v>
      </c>
      <c r="N322" s="45">
        <v>5.35</v>
      </c>
      <c r="O322" s="17" t="s">
        <v>1951</v>
      </c>
    </row>
    <row r="323" spans="1:15" s="16" customFormat="1" ht="15" customHeight="1" x14ac:dyDescent="0.25">
      <c r="A323" s="17" t="s">
        <v>1610</v>
      </c>
      <c r="B323" s="44" t="s">
        <v>1328</v>
      </c>
      <c r="C323" s="37" t="s">
        <v>897</v>
      </c>
      <c r="D323" s="37" t="s">
        <v>901</v>
      </c>
      <c r="E323" s="45"/>
      <c r="F323" s="45"/>
      <c r="G323" s="45"/>
      <c r="H323" s="45"/>
      <c r="I323" s="45"/>
      <c r="J323" s="45"/>
      <c r="K323" s="45">
        <v>3.45</v>
      </c>
      <c r="L323" s="45">
        <v>3.45</v>
      </c>
      <c r="M323" s="45">
        <v>3.45</v>
      </c>
      <c r="N323" s="45">
        <v>3.45</v>
      </c>
      <c r="O323" s="17" t="s">
        <v>1951</v>
      </c>
    </row>
    <row r="324" spans="1:15" s="16" customFormat="1" ht="15" customHeight="1" x14ac:dyDescent="0.25">
      <c r="A324" s="17" t="s">
        <v>1611</v>
      </c>
      <c r="B324" s="44" t="s">
        <v>1329</v>
      </c>
      <c r="C324" s="37" t="s">
        <v>902</v>
      </c>
      <c r="D324" s="37" t="s">
        <v>903</v>
      </c>
      <c r="E324" s="45"/>
      <c r="F324" s="45"/>
      <c r="G324" s="45"/>
      <c r="H324" s="45"/>
      <c r="I324" s="45"/>
      <c r="J324" s="45"/>
      <c r="K324" s="45"/>
      <c r="L324" s="45"/>
      <c r="M324" s="45">
        <v>5.31</v>
      </c>
      <c r="N324" s="45">
        <v>5.31</v>
      </c>
      <c r="O324" s="17" t="s">
        <v>1951</v>
      </c>
    </row>
    <row r="325" spans="1:15" ht="29.4" customHeight="1" x14ac:dyDescent="0.25">
      <c r="A325" s="17" t="s">
        <v>1612</v>
      </c>
      <c r="B325" s="44" t="s">
        <v>1330</v>
      </c>
      <c r="C325" s="37" t="s">
        <v>902</v>
      </c>
      <c r="D325" s="37" t="s">
        <v>904</v>
      </c>
      <c r="E325" s="45">
        <v>1.0149999999999999</v>
      </c>
      <c r="F325" s="45">
        <v>1.0149999999999999</v>
      </c>
      <c r="G325" s="45">
        <v>1.0149999999999999</v>
      </c>
      <c r="H325" s="45">
        <v>1.0149999999999999</v>
      </c>
      <c r="I325" s="45">
        <v>1.0149999999999999</v>
      </c>
      <c r="J325" s="45">
        <v>1.0149999999999999</v>
      </c>
      <c r="K325" s="45">
        <v>1.0149999999999999</v>
      </c>
      <c r="L325" s="45">
        <v>1.0149999999999999</v>
      </c>
      <c r="M325" s="45">
        <v>1.0149999999999999</v>
      </c>
      <c r="N325" s="45">
        <v>1.0149999999999999</v>
      </c>
      <c r="O325" s="17" t="s">
        <v>1951</v>
      </c>
    </row>
    <row r="326" spans="1:15" ht="15" customHeight="1" x14ac:dyDescent="0.25">
      <c r="A326" s="17" t="s">
        <v>1613</v>
      </c>
      <c r="B326" s="44" t="s">
        <v>1331</v>
      </c>
      <c r="C326" s="37" t="s">
        <v>902</v>
      </c>
      <c r="D326" s="37" t="s">
        <v>905</v>
      </c>
      <c r="E326" s="45">
        <v>0.49309999999999998</v>
      </c>
      <c r="F326" s="45">
        <v>4.931</v>
      </c>
      <c r="G326" s="45">
        <v>4.931</v>
      </c>
      <c r="H326" s="45">
        <v>4.931</v>
      </c>
      <c r="I326" s="45">
        <v>4.931</v>
      </c>
      <c r="J326" s="45">
        <v>4.931</v>
      </c>
      <c r="K326" s="45">
        <v>4.931</v>
      </c>
      <c r="L326" s="45">
        <v>4.931</v>
      </c>
      <c r="M326" s="45">
        <v>4.931</v>
      </c>
      <c r="N326" s="45">
        <v>4.931</v>
      </c>
      <c r="O326" s="17" t="s">
        <v>1951</v>
      </c>
    </row>
    <row r="327" spans="1:15" ht="15" customHeight="1" x14ac:dyDescent="0.25">
      <c r="A327" s="17" t="s">
        <v>1614</v>
      </c>
      <c r="B327" s="44" t="s">
        <v>1332</v>
      </c>
      <c r="C327" s="37" t="s">
        <v>902</v>
      </c>
      <c r="D327" s="37" t="s">
        <v>906</v>
      </c>
      <c r="E327" s="45">
        <v>0.46899999999999997</v>
      </c>
      <c r="F327" s="45">
        <v>0.46899999999999997</v>
      </c>
      <c r="G327" s="45">
        <v>0.46899999999999997</v>
      </c>
      <c r="H327" s="45">
        <v>0.46899999999999997</v>
      </c>
      <c r="I327" s="45">
        <v>0.46899999999999997</v>
      </c>
      <c r="J327" s="45">
        <v>0.46899999999999997</v>
      </c>
      <c r="K327" s="45">
        <v>0.46899999999999997</v>
      </c>
      <c r="L327" s="45">
        <v>0.46899999999999997</v>
      </c>
      <c r="M327" s="45">
        <v>0.46899999999999997</v>
      </c>
      <c r="N327" s="45">
        <v>0.46899999999999997</v>
      </c>
      <c r="O327" s="17" t="s">
        <v>1951</v>
      </c>
    </row>
    <row r="328" spans="1:15" s="16" customFormat="1" ht="28.8" customHeight="1" x14ac:dyDescent="0.25">
      <c r="A328" s="17" t="s">
        <v>1615</v>
      </c>
      <c r="B328" s="44" t="s">
        <v>1333</v>
      </c>
      <c r="C328" s="37" t="s">
        <v>902</v>
      </c>
      <c r="D328" s="37" t="s">
        <v>907</v>
      </c>
      <c r="E328" s="45">
        <v>5.47</v>
      </c>
      <c r="F328" s="45">
        <v>5.47</v>
      </c>
      <c r="G328" s="45">
        <v>5.47</v>
      </c>
      <c r="H328" s="45">
        <v>5.47</v>
      </c>
      <c r="I328" s="45">
        <v>5.47</v>
      </c>
      <c r="J328" s="45">
        <v>5.47</v>
      </c>
      <c r="K328" s="45">
        <v>5.47</v>
      </c>
      <c r="L328" s="45">
        <v>5.47</v>
      </c>
      <c r="M328" s="45">
        <v>5.47</v>
      </c>
      <c r="N328" s="45">
        <v>5.47</v>
      </c>
      <c r="O328" s="17" t="s">
        <v>1951</v>
      </c>
    </row>
    <row r="329" spans="1:15" s="16" customFormat="1" ht="15" customHeight="1" x14ac:dyDescent="0.25">
      <c r="A329" s="17" t="s">
        <v>1616</v>
      </c>
      <c r="B329" s="44" t="s">
        <v>1334</v>
      </c>
      <c r="C329" s="37" t="s">
        <v>908</v>
      </c>
      <c r="D329" s="37" t="s">
        <v>909</v>
      </c>
      <c r="E329" s="45"/>
      <c r="F329" s="45"/>
      <c r="G329" s="45"/>
      <c r="H329" s="45"/>
      <c r="I329" s="45"/>
      <c r="J329" s="45"/>
      <c r="K329" s="45">
        <v>3.7210000000000001</v>
      </c>
      <c r="L329" s="45">
        <v>3.7210000000000001</v>
      </c>
      <c r="M329" s="45">
        <v>3.7210000000000001</v>
      </c>
      <c r="N329" s="45">
        <v>3.7210000000000001</v>
      </c>
      <c r="O329" s="17" t="s">
        <v>1951</v>
      </c>
    </row>
    <row r="330" spans="1:15" s="16" customFormat="1" ht="15" customHeight="1" x14ac:dyDescent="0.25">
      <c r="A330" s="17" t="s">
        <v>1617</v>
      </c>
      <c r="B330" s="44" t="s">
        <v>1335</v>
      </c>
      <c r="C330" s="37" t="s">
        <v>908</v>
      </c>
      <c r="D330" s="37" t="s">
        <v>910</v>
      </c>
      <c r="E330" s="45">
        <v>8.6999999999999994E-2</v>
      </c>
      <c r="F330" s="45">
        <v>8.6999999999999994E-2</v>
      </c>
      <c r="G330" s="45">
        <v>8.6999999999999994E-2</v>
      </c>
      <c r="H330" s="45">
        <v>8.6999999999999994E-2</v>
      </c>
      <c r="I330" s="45">
        <v>8.6999999999999994E-2</v>
      </c>
      <c r="J330" s="45">
        <v>8.6999999999999994E-2</v>
      </c>
      <c r="K330" s="45">
        <v>8.6999999999999994E-2</v>
      </c>
      <c r="L330" s="45">
        <v>8.6999999999999994E-2</v>
      </c>
      <c r="M330" s="45">
        <v>8.6999999999999994E-2</v>
      </c>
      <c r="N330" s="45">
        <v>8.6999999999999994E-2</v>
      </c>
      <c r="O330" s="17" t="s">
        <v>1951</v>
      </c>
    </row>
    <row r="331" spans="1:15" s="16" customFormat="1" ht="15" customHeight="1" x14ac:dyDescent="0.25">
      <c r="A331" s="17" t="s">
        <v>1618</v>
      </c>
      <c r="B331" s="44" t="s">
        <v>1336</v>
      </c>
      <c r="C331" s="37" t="s">
        <v>908</v>
      </c>
      <c r="D331" s="37" t="s">
        <v>911</v>
      </c>
      <c r="E331" s="45">
        <v>2.1909999999999998</v>
      </c>
      <c r="F331" s="45">
        <v>2.1909999999999998</v>
      </c>
      <c r="G331" s="45">
        <v>2.1909999999999998</v>
      </c>
      <c r="H331" s="45">
        <v>2.1909999999999998</v>
      </c>
      <c r="I331" s="45">
        <v>2.1909999999999998</v>
      </c>
      <c r="J331" s="45">
        <v>2.1909999999999998</v>
      </c>
      <c r="K331" s="45">
        <v>2.1909999999999998</v>
      </c>
      <c r="L331" s="45">
        <v>2.1909999999999998</v>
      </c>
      <c r="M331" s="45">
        <v>2.1909999999999998</v>
      </c>
      <c r="N331" s="45">
        <v>2.1909999999999998</v>
      </c>
      <c r="O331" s="17" t="s">
        <v>1951</v>
      </c>
    </row>
    <row r="332" spans="1:15" s="16" customFormat="1" ht="49.2" customHeight="1" x14ac:dyDescent="0.25">
      <c r="A332" s="17" t="s">
        <v>1619</v>
      </c>
      <c r="B332" s="44" t="s">
        <v>1337</v>
      </c>
      <c r="C332" s="37" t="s">
        <v>912</v>
      </c>
      <c r="D332" s="37" t="s">
        <v>913</v>
      </c>
      <c r="E332" s="45">
        <v>0.19409999999999999</v>
      </c>
      <c r="F332" s="45">
        <v>0.38819999999999999</v>
      </c>
      <c r="G332" s="45">
        <v>0.58230000000000004</v>
      </c>
      <c r="H332" s="45">
        <v>0.77639999999999998</v>
      </c>
      <c r="I332" s="45">
        <v>0.97049999999999992</v>
      </c>
      <c r="J332" s="45">
        <v>1.1646000000000001</v>
      </c>
      <c r="K332" s="45">
        <v>1.3587</v>
      </c>
      <c r="L332" s="45">
        <v>1.5528</v>
      </c>
      <c r="M332" s="45">
        <v>1.7468999999999999</v>
      </c>
      <c r="N332" s="45">
        <v>1.9410000000000001</v>
      </c>
      <c r="O332" s="17" t="s">
        <v>1951</v>
      </c>
    </row>
    <row r="333" spans="1:15" s="16" customFormat="1" ht="190.8" customHeight="1" x14ac:dyDescent="0.25">
      <c r="A333" s="17" t="s">
        <v>1620</v>
      </c>
      <c r="B333" s="44" t="s">
        <v>1954</v>
      </c>
      <c r="C333" s="37" t="s">
        <v>912</v>
      </c>
      <c r="D333" s="37" t="s">
        <v>914</v>
      </c>
      <c r="E333" s="45">
        <v>0.42699999999999999</v>
      </c>
      <c r="F333" s="45">
        <v>0.85399999999999998</v>
      </c>
      <c r="G333" s="45">
        <v>1.2809999999999999</v>
      </c>
      <c r="H333" s="45">
        <v>1.708</v>
      </c>
      <c r="I333" s="45">
        <v>2.1349999999999998</v>
      </c>
      <c r="J333" s="45">
        <v>2.5619999999999998</v>
      </c>
      <c r="K333" s="45">
        <v>2.9889999999999999</v>
      </c>
      <c r="L333" s="45">
        <v>3.4159999999999999</v>
      </c>
      <c r="M333" s="45">
        <v>3.843</v>
      </c>
      <c r="N333" s="45">
        <v>4.2690000000000001</v>
      </c>
      <c r="O333" s="17" t="s">
        <v>1951</v>
      </c>
    </row>
    <row r="334" spans="1:15" s="16" customFormat="1" ht="261" customHeight="1" x14ac:dyDescent="0.25">
      <c r="A334" s="17" t="s">
        <v>1621</v>
      </c>
      <c r="B334" s="58" t="s">
        <v>1338</v>
      </c>
      <c r="C334" s="37" t="s">
        <v>915</v>
      </c>
      <c r="D334" s="37" t="s">
        <v>916</v>
      </c>
      <c r="E334" s="45">
        <v>0.93149999999999999</v>
      </c>
      <c r="F334" s="45">
        <v>1.863</v>
      </c>
      <c r="G334" s="45">
        <v>2.7945000000000002</v>
      </c>
      <c r="H334" s="45">
        <v>3.726</v>
      </c>
      <c r="I334" s="45">
        <v>4.6574999999999998</v>
      </c>
      <c r="J334" s="45">
        <v>5.5890000000000004</v>
      </c>
      <c r="K334" s="45">
        <v>6.5205000000000002</v>
      </c>
      <c r="L334" s="45">
        <v>7.452</v>
      </c>
      <c r="M334" s="45">
        <v>8.3834999999999997</v>
      </c>
      <c r="N334" s="45">
        <v>9.3149999999999995</v>
      </c>
      <c r="O334" s="17" t="s">
        <v>1951</v>
      </c>
    </row>
    <row r="335" spans="1:15" s="16" customFormat="1" ht="27" customHeight="1" x14ac:dyDescent="0.25">
      <c r="A335" s="17" t="s">
        <v>1622</v>
      </c>
      <c r="B335" s="44" t="s">
        <v>1339</v>
      </c>
      <c r="C335" s="37" t="s">
        <v>915</v>
      </c>
      <c r="D335" s="37" t="s">
        <v>917</v>
      </c>
      <c r="E335" s="45">
        <v>0.33239999999999997</v>
      </c>
      <c r="F335" s="45">
        <v>0.66479999999999995</v>
      </c>
      <c r="G335" s="45">
        <v>0.99719999999999986</v>
      </c>
      <c r="H335" s="45">
        <v>1.3295999999999999</v>
      </c>
      <c r="I335" s="45">
        <v>1.6619999999999999</v>
      </c>
      <c r="J335" s="45">
        <v>1.9943999999999997</v>
      </c>
      <c r="K335" s="45">
        <v>2.3268</v>
      </c>
      <c r="L335" s="45">
        <v>2.6591999999999998</v>
      </c>
      <c r="M335" s="45">
        <v>2.9915999999999996</v>
      </c>
      <c r="N335" s="45">
        <v>3.3239999999999998</v>
      </c>
      <c r="O335" s="17" t="s">
        <v>1951</v>
      </c>
    </row>
    <row r="336" spans="1:15" s="16" customFormat="1" ht="15" customHeight="1" x14ac:dyDescent="0.25">
      <c r="A336" s="17" t="s">
        <v>1623</v>
      </c>
      <c r="B336" s="44" t="s">
        <v>1340</v>
      </c>
      <c r="C336" s="37" t="s">
        <v>915</v>
      </c>
      <c r="D336" s="37" t="s">
        <v>918</v>
      </c>
      <c r="E336" s="45">
        <v>0.1784</v>
      </c>
      <c r="F336" s="45">
        <v>0.35680000000000001</v>
      </c>
      <c r="G336" s="45">
        <v>0.53520000000000001</v>
      </c>
      <c r="H336" s="45">
        <v>0.71360000000000001</v>
      </c>
      <c r="I336" s="45">
        <v>0.89200000000000002</v>
      </c>
      <c r="J336" s="45">
        <v>1.0704</v>
      </c>
      <c r="K336" s="45">
        <v>1.2488000000000001</v>
      </c>
      <c r="L336" s="45">
        <v>1.4272</v>
      </c>
      <c r="M336" s="45">
        <v>1.6055999999999999</v>
      </c>
      <c r="N336" s="45">
        <v>1.784</v>
      </c>
      <c r="O336" s="17" t="s">
        <v>1951</v>
      </c>
    </row>
    <row r="337" spans="1:15" s="16" customFormat="1" ht="36" customHeight="1" x14ac:dyDescent="0.25">
      <c r="A337" s="17" t="s">
        <v>1624</v>
      </c>
      <c r="B337" s="44" t="s">
        <v>1341</v>
      </c>
      <c r="C337" s="37" t="s">
        <v>919</v>
      </c>
      <c r="D337" s="37" t="s">
        <v>920</v>
      </c>
      <c r="E337" s="45"/>
      <c r="F337" s="45"/>
      <c r="G337" s="45"/>
      <c r="H337" s="45"/>
      <c r="I337" s="45"/>
      <c r="J337" s="45">
        <v>0.187</v>
      </c>
      <c r="K337" s="45">
        <v>0.187</v>
      </c>
      <c r="L337" s="45">
        <v>0.187</v>
      </c>
      <c r="M337" s="45">
        <v>0.187</v>
      </c>
      <c r="N337" s="45">
        <v>0.187</v>
      </c>
      <c r="O337" s="17" t="s">
        <v>1951</v>
      </c>
    </row>
    <row r="338" spans="1:15" s="16" customFormat="1" ht="27" customHeight="1" x14ac:dyDescent="0.25">
      <c r="A338" s="17" t="s">
        <v>1625</v>
      </c>
      <c r="B338" s="44" t="s">
        <v>1342</v>
      </c>
      <c r="C338" s="37" t="s">
        <v>919</v>
      </c>
      <c r="D338" s="37" t="s">
        <v>921</v>
      </c>
      <c r="E338" s="45"/>
      <c r="F338" s="45"/>
      <c r="G338" s="45"/>
      <c r="H338" s="45"/>
      <c r="I338" s="45"/>
      <c r="J338" s="45">
        <v>1.0589999999999999</v>
      </c>
      <c r="K338" s="45">
        <v>1.0589999999999999</v>
      </c>
      <c r="L338" s="45">
        <v>1.0589999999999999</v>
      </c>
      <c r="M338" s="45">
        <v>1.0589999999999999</v>
      </c>
      <c r="N338" s="45">
        <v>1.0589999999999999</v>
      </c>
      <c r="O338" s="17" t="s">
        <v>1951</v>
      </c>
    </row>
    <row r="339" spans="1:15" s="16" customFormat="1" ht="42" customHeight="1" x14ac:dyDescent="0.25">
      <c r="A339" s="17" t="s">
        <v>1626</v>
      </c>
      <c r="B339" s="44" t="s">
        <v>1343</v>
      </c>
      <c r="C339" s="37" t="s">
        <v>919</v>
      </c>
      <c r="D339" s="37" t="s">
        <v>922</v>
      </c>
      <c r="E339" s="45"/>
      <c r="F339" s="45"/>
      <c r="G339" s="45"/>
      <c r="H339" s="45"/>
      <c r="I339" s="45"/>
      <c r="J339" s="45">
        <v>7.1310000000000002</v>
      </c>
      <c r="K339" s="45">
        <v>7.1310000000000002</v>
      </c>
      <c r="L339" s="45">
        <v>7.1310000000000002</v>
      </c>
      <c r="M339" s="45">
        <v>7.1310000000000002</v>
      </c>
      <c r="N339" s="45">
        <v>7.1310000000000002</v>
      </c>
      <c r="O339" s="17" t="s">
        <v>1951</v>
      </c>
    </row>
    <row r="340" spans="1:15" s="16" customFormat="1" ht="40.200000000000003" customHeight="1" x14ac:dyDescent="0.25">
      <c r="A340" s="17" t="s">
        <v>1627</v>
      </c>
      <c r="B340" s="44" t="s">
        <v>1344</v>
      </c>
      <c r="C340" s="37" t="s">
        <v>919</v>
      </c>
      <c r="D340" s="37" t="s">
        <v>923</v>
      </c>
      <c r="E340" s="45"/>
      <c r="F340" s="45"/>
      <c r="G340" s="45"/>
      <c r="H340" s="45"/>
      <c r="I340" s="45"/>
      <c r="J340" s="45">
        <v>4.4859999999999998</v>
      </c>
      <c r="K340" s="45">
        <v>4.4859999999999998</v>
      </c>
      <c r="L340" s="45">
        <v>4.4859999999999998</v>
      </c>
      <c r="M340" s="45">
        <v>4.4859999999999998</v>
      </c>
      <c r="N340" s="45">
        <v>4.4859999999999998</v>
      </c>
      <c r="O340" s="17" t="s">
        <v>1951</v>
      </c>
    </row>
    <row r="341" spans="1:15" s="16" customFormat="1" ht="15" customHeight="1" x14ac:dyDescent="0.25">
      <c r="A341" s="17" t="s">
        <v>1628</v>
      </c>
      <c r="B341" s="44" t="s">
        <v>1345</v>
      </c>
      <c r="C341" s="37" t="s">
        <v>919</v>
      </c>
      <c r="D341" s="37" t="s">
        <v>924</v>
      </c>
      <c r="E341" s="45"/>
      <c r="F341" s="45"/>
      <c r="G341" s="45"/>
      <c r="H341" s="45"/>
      <c r="I341" s="45"/>
      <c r="J341" s="45">
        <v>0.12</v>
      </c>
      <c r="K341" s="45">
        <v>0.12</v>
      </c>
      <c r="L341" s="45">
        <v>0.12</v>
      </c>
      <c r="M341" s="45">
        <v>0.12</v>
      </c>
      <c r="N341" s="45">
        <v>0.12</v>
      </c>
      <c r="O341" s="17" t="s">
        <v>1951</v>
      </c>
    </row>
    <row r="342" spans="1:15" s="16" customFormat="1" ht="73.2" customHeight="1" x14ac:dyDescent="0.25">
      <c r="A342" s="17" t="s">
        <v>1629</v>
      </c>
      <c r="B342" s="44" t="s">
        <v>1346</v>
      </c>
      <c r="C342" s="37" t="s">
        <v>147</v>
      </c>
      <c r="D342" s="37" t="s">
        <v>925</v>
      </c>
      <c r="E342" s="45"/>
      <c r="F342" s="45"/>
      <c r="G342" s="45"/>
      <c r="H342" s="45"/>
      <c r="I342" s="45"/>
      <c r="J342" s="45">
        <v>10.212999999999999</v>
      </c>
      <c r="K342" s="45">
        <v>10.212999999999999</v>
      </c>
      <c r="L342" s="45">
        <v>10.212999999999999</v>
      </c>
      <c r="M342" s="45">
        <v>10.212999999999999</v>
      </c>
      <c r="N342" s="45">
        <v>10.212999999999999</v>
      </c>
      <c r="O342" s="17" t="s">
        <v>1951</v>
      </c>
    </row>
    <row r="343" spans="1:15" ht="73.2" customHeight="1" x14ac:dyDescent="0.25">
      <c r="A343" s="17" t="s">
        <v>1630</v>
      </c>
      <c r="B343" s="44" t="s">
        <v>1346</v>
      </c>
      <c r="C343" s="37" t="s">
        <v>147</v>
      </c>
      <c r="D343" s="37" t="s">
        <v>926</v>
      </c>
      <c r="E343" s="45"/>
      <c r="F343" s="45"/>
      <c r="G343" s="45"/>
      <c r="H343" s="45"/>
      <c r="I343" s="45"/>
      <c r="J343" s="45">
        <v>4.2229999999999999</v>
      </c>
      <c r="K343" s="45">
        <v>4.2229999999999999</v>
      </c>
      <c r="L343" s="45">
        <v>4.2229999999999999</v>
      </c>
      <c r="M343" s="45">
        <v>4.2229999999999999</v>
      </c>
      <c r="N343" s="45">
        <v>4.2229999999999999</v>
      </c>
      <c r="O343" s="17" t="s">
        <v>1951</v>
      </c>
    </row>
    <row r="344" spans="1:15" ht="29.4" customHeight="1" x14ac:dyDescent="0.25">
      <c r="A344" s="17" t="s">
        <v>1631</v>
      </c>
      <c r="B344" s="44" t="s">
        <v>1347</v>
      </c>
      <c r="C344" s="37" t="s">
        <v>927</v>
      </c>
      <c r="D344" s="37" t="s">
        <v>928</v>
      </c>
      <c r="E344" s="45"/>
      <c r="F344" s="45"/>
      <c r="G344" s="45"/>
      <c r="H344" s="45"/>
      <c r="I344" s="45"/>
      <c r="J344" s="45">
        <v>1.5209999999999999</v>
      </c>
      <c r="K344" s="45">
        <v>1.5209999999999999</v>
      </c>
      <c r="L344" s="45">
        <v>1.5209999999999999</v>
      </c>
      <c r="M344" s="45">
        <v>1.5209999999999999</v>
      </c>
      <c r="N344" s="45">
        <v>1.5209999999999999</v>
      </c>
      <c r="O344" s="17" t="s">
        <v>1951</v>
      </c>
    </row>
    <row r="345" spans="1:15" ht="61.2" customHeight="1" x14ac:dyDescent="0.25">
      <c r="A345" s="17" t="s">
        <v>1632</v>
      </c>
      <c r="B345" s="44" t="s">
        <v>1348</v>
      </c>
      <c r="C345" s="37" t="s">
        <v>929</v>
      </c>
      <c r="D345" s="37" t="s">
        <v>930</v>
      </c>
      <c r="E345" s="45"/>
      <c r="F345" s="45"/>
      <c r="G345" s="45"/>
      <c r="H345" s="45"/>
      <c r="I345" s="45"/>
      <c r="J345" s="45">
        <v>11.164999999999999</v>
      </c>
      <c r="K345" s="45">
        <v>11.164999999999999</v>
      </c>
      <c r="L345" s="45">
        <v>11.164999999999999</v>
      </c>
      <c r="M345" s="45">
        <v>11.164999999999999</v>
      </c>
      <c r="N345" s="45">
        <v>11.164999999999999</v>
      </c>
      <c r="O345" s="17" t="s">
        <v>1951</v>
      </c>
    </row>
    <row r="346" spans="1:15" ht="60.6" customHeight="1" x14ac:dyDescent="0.25">
      <c r="A346" s="17" t="s">
        <v>1633</v>
      </c>
      <c r="B346" s="44" t="s">
        <v>1349</v>
      </c>
      <c r="C346" s="37" t="s">
        <v>929</v>
      </c>
      <c r="D346" s="37" t="s">
        <v>931</v>
      </c>
      <c r="E346" s="45"/>
      <c r="F346" s="45"/>
      <c r="G346" s="45"/>
      <c r="H346" s="45"/>
      <c r="I346" s="45"/>
      <c r="J346" s="45">
        <v>8.0370000000000008</v>
      </c>
      <c r="K346" s="45">
        <v>8.0370000000000008</v>
      </c>
      <c r="L346" s="45">
        <v>8.0370000000000008</v>
      </c>
      <c r="M346" s="45">
        <v>8.0370000000000008</v>
      </c>
      <c r="N346" s="45">
        <v>8.0370000000000008</v>
      </c>
      <c r="O346" s="17" t="s">
        <v>1951</v>
      </c>
    </row>
    <row r="347" spans="1:15" ht="28.8" customHeight="1" x14ac:dyDescent="0.25">
      <c r="A347" s="17" t="s">
        <v>1634</v>
      </c>
      <c r="B347" s="44" t="s">
        <v>1350</v>
      </c>
      <c r="C347" s="37" t="s">
        <v>929</v>
      </c>
      <c r="D347" s="37" t="s">
        <v>932</v>
      </c>
      <c r="E347" s="45"/>
      <c r="F347" s="45"/>
      <c r="G347" s="45"/>
      <c r="H347" s="45"/>
      <c r="I347" s="45"/>
      <c r="J347" s="45">
        <v>7.8E-2</v>
      </c>
      <c r="K347" s="45">
        <v>7.8E-2</v>
      </c>
      <c r="L347" s="45">
        <v>7.8E-2</v>
      </c>
      <c r="M347" s="45">
        <v>7.8E-2</v>
      </c>
      <c r="N347" s="45">
        <v>7.8E-2</v>
      </c>
      <c r="O347" s="17" t="s">
        <v>1951</v>
      </c>
    </row>
    <row r="348" spans="1:15" ht="42" customHeight="1" x14ac:dyDescent="0.25">
      <c r="A348" s="17" t="s">
        <v>1635</v>
      </c>
      <c r="B348" s="44" t="s">
        <v>1351</v>
      </c>
      <c r="C348" s="37" t="s">
        <v>933</v>
      </c>
      <c r="D348" s="37" t="s">
        <v>934</v>
      </c>
      <c r="E348" s="45">
        <v>0.5</v>
      </c>
      <c r="F348" s="45">
        <v>1</v>
      </c>
      <c r="G348" s="45">
        <v>2</v>
      </c>
      <c r="H348" s="45">
        <v>3</v>
      </c>
      <c r="I348" s="45">
        <v>4</v>
      </c>
      <c r="J348" s="45">
        <v>5</v>
      </c>
      <c r="K348" s="45">
        <v>6</v>
      </c>
      <c r="L348" s="45">
        <v>7</v>
      </c>
      <c r="M348" s="45">
        <v>7.55</v>
      </c>
      <c r="N348" s="45">
        <v>7.8540000000000001</v>
      </c>
      <c r="O348" s="17" t="s">
        <v>1951</v>
      </c>
    </row>
    <row r="349" spans="1:15" ht="27" customHeight="1" x14ac:dyDescent="0.25">
      <c r="A349" s="17" t="s">
        <v>1636</v>
      </c>
      <c r="B349" s="44" t="s">
        <v>1352</v>
      </c>
      <c r="C349" s="37" t="s">
        <v>933</v>
      </c>
      <c r="D349" s="37" t="s">
        <v>935</v>
      </c>
      <c r="E349" s="45">
        <v>1.5</v>
      </c>
      <c r="F349" s="45">
        <v>3</v>
      </c>
      <c r="G349" s="45">
        <v>4</v>
      </c>
      <c r="H349" s="45">
        <v>5.4</v>
      </c>
      <c r="I349" s="45">
        <v>6.7</v>
      </c>
      <c r="J349" s="45">
        <v>7.55</v>
      </c>
      <c r="K349" s="45">
        <v>8</v>
      </c>
      <c r="L349" s="45">
        <v>9.4</v>
      </c>
      <c r="M349" s="45">
        <v>10.5</v>
      </c>
      <c r="N349" s="45">
        <v>11.192</v>
      </c>
      <c r="O349" s="17" t="s">
        <v>1951</v>
      </c>
    </row>
    <row r="350" spans="1:15" ht="27" customHeight="1" x14ac:dyDescent="0.25">
      <c r="A350" s="17" t="s">
        <v>1637</v>
      </c>
      <c r="B350" s="44" t="s">
        <v>1353</v>
      </c>
      <c r="C350" s="37" t="s">
        <v>933</v>
      </c>
      <c r="D350" s="37" t="s">
        <v>936</v>
      </c>
      <c r="E350" s="45">
        <v>0.4</v>
      </c>
      <c r="F350" s="45">
        <v>0.8</v>
      </c>
      <c r="G350" s="45">
        <v>2.2000000000000002</v>
      </c>
      <c r="H350" s="45">
        <v>3</v>
      </c>
      <c r="I350" s="45">
        <v>3.8</v>
      </c>
      <c r="J350" s="45">
        <v>4.5999999999999996</v>
      </c>
      <c r="K350" s="45">
        <v>5.4</v>
      </c>
      <c r="L350" s="45">
        <v>6.2</v>
      </c>
      <c r="M350" s="45">
        <v>7</v>
      </c>
      <c r="N350" s="45">
        <v>7.4160000000000004</v>
      </c>
      <c r="O350" s="17" t="s">
        <v>1951</v>
      </c>
    </row>
    <row r="351" spans="1:15" ht="15" customHeight="1" x14ac:dyDescent="0.25">
      <c r="A351" s="17" t="s">
        <v>1638</v>
      </c>
      <c r="B351" s="44" t="s">
        <v>1354</v>
      </c>
      <c r="C351" s="37" t="s">
        <v>933</v>
      </c>
      <c r="D351" s="37" t="s">
        <v>906</v>
      </c>
      <c r="E351" s="45">
        <v>0.2</v>
      </c>
      <c r="F351" s="45">
        <v>0.3</v>
      </c>
      <c r="G351" s="45">
        <v>0.4</v>
      </c>
      <c r="H351" s="45">
        <v>0.49</v>
      </c>
      <c r="I351" s="45">
        <v>0.54</v>
      </c>
      <c r="J351" s="45">
        <v>0.62</v>
      </c>
      <c r="K351" s="45">
        <v>0.67</v>
      </c>
      <c r="L351" s="45">
        <v>0.7</v>
      </c>
      <c r="M351" s="45">
        <v>0.75</v>
      </c>
      <c r="N351" s="45">
        <v>0.75900000000000001</v>
      </c>
      <c r="O351" s="17" t="s">
        <v>1951</v>
      </c>
    </row>
    <row r="352" spans="1:15" ht="15" customHeight="1" x14ac:dyDescent="0.25">
      <c r="A352" s="17" t="s">
        <v>1639</v>
      </c>
      <c r="B352" s="44" t="s">
        <v>1355</v>
      </c>
      <c r="C352" s="37" t="s">
        <v>933</v>
      </c>
      <c r="D352" s="37" t="s">
        <v>937</v>
      </c>
      <c r="E352" s="45">
        <v>0.5</v>
      </c>
      <c r="F352" s="45">
        <v>0.67</v>
      </c>
      <c r="G352" s="45">
        <v>0.8</v>
      </c>
      <c r="H352" s="45">
        <v>0.95</v>
      </c>
      <c r="I352" s="45">
        <v>1.4</v>
      </c>
      <c r="J352" s="45">
        <v>1.68</v>
      </c>
      <c r="K352" s="45">
        <v>1.95</v>
      </c>
      <c r="L352" s="45">
        <v>2.48</v>
      </c>
      <c r="M352" s="45">
        <v>2.95</v>
      </c>
      <c r="N352" s="45">
        <v>3.0150000000000001</v>
      </c>
      <c r="O352" s="17" t="s">
        <v>1951</v>
      </c>
    </row>
    <row r="353" spans="1:15" s="16" customFormat="1" ht="28.8" customHeight="1" x14ac:dyDescent="0.25">
      <c r="A353" s="17" t="s">
        <v>1640</v>
      </c>
      <c r="B353" s="44" t="s">
        <v>1356</v>
      </c>
      <c r="C353" s="37" t="s">
        <v>938</v>
      </c>
      <c r="D353" s="37" t="s">
        <v>939</v>
      </c>
      <c r="E353" s="45">
        <v>0.4</v>
      </c>
      <c r="F353" s="45">
        <v>0.8</v>
      </c>
      <c r="G353" s="45">
        <v>1.2</v>
      </c>
      <c r="H353" s="45">
        <v>2.5</v>
      </c>
      <c r="I353" s="45">
        <v>2.8</v>
      </c>
      <c r="J353" s="45">
        <v>3.6</v>
      </c>
      <c r="K353" s="45">
        <v>4.5</v>
      </c>
      <c r="L353" s="45">
        <v>5</v>
      </c>
      <c r="M353" s="45">
        <v>5.25</v>
      </c>
      <c r="N353" s="45">
        <v>6.0250000000000004</v>
      </c>
      <c r="O353" s="17" t="s">
        <v>1951</v>
      </c>
    </row>
    <row r="354" spans="1:15" ht="43.2" customHeight="1" x14ac:dyDescent="0.25">
      <c r="A354" s="17" t="s">
        <v>1641</v>
      </c>
      <c r="B354" s="44" t="s">
        <v>1357</v>
      </c>
      <c r="C354" s="37" t="s">
        <v>938</v>
      </c>
      <c r="D354" s="37" t="s">
        <v>940</v>
      </c>
      <c r="E354" s="45">
        <v>3.94</v>
      </c>
      <c r="F354" s="45">
        <v>4.75</v>
      </c>
      <c r="G354" s="45">
        <v>5.3</v>
      </c>
      <c r="H354" s="45">
        <v>6.7</v>
      </c>
      <c r="I354" s="45">
        <v>7.5</v>
      </c>
      <c r="J354" s="45">
        <v>8.1999999999999993</v>
      </c>
      <c r="K354" s="45">
        <v>9.6</v>
      </c>
      <c r="L354" s="45">
        <v>10.199999999999999</v>
      </c>
      <c r="M354" s="45">
        <v>11.55</v>
      </c>
      <c r="N354" s="45">
        <v>12.179</v>
      </c>
      <c r="O354" s="17" t="s">
        <v>1951</v>
      </c>
    </row>
    <row r="355" spans="1:15" ht="15" customHeight="1" x14ac:dyDescent="0.25">
      <c r="A355" s="17" t="s">
        <v>1642</v>
      </c>
      <c r="B355" s="44" t="s">
        <v>1358</v>
      </c>
      <c r="C355" s="37" t="s">
        <v>938</v>
      </c>
      <c r="D355" s="37" t="s">
        <v>941</v>
      </c>
      <c r="E355" s="45">
        <v>0.1</v>
      </c>
      <c r="F355" s="45">
        <v>0.35</v>
      </c>
      <c r="G355" s="45">
        <v>0.64</v>
      </c>
      <c r="H355" s="45">
        <v>0.98</v>
      </c>
      <c r="I355" s="45">
        <v>1.5</v>
      </c>
      <c r="J355" s="45">
        <v>2.2799999999999998</v>
      </c>
      <c r="K355" s="45">
        <v>3</v>
      </c>
      <c r="L355" s="45">
        <v>3.95</v>
      </c>
      <c r="M355" s="45">
        <v>4.87</v>
      </c>
      <c r="N355" s="45">
        <v>5.05</v>
      </c>
      <c r="O355" s="17" t="s">
        <v>1951</v>
      </c>
    </row>
    <row r="356" spans="1:15" ht="27" customHeight="1" x14ac:dyDescent="0.25">
      <c r="A356" s="17" t="s">
        <v>1643</v>
      </c>
      <c r="B356" s="44" t="s">
        <v>1359</v>
      </c>
      <c r="C356" s="37" t="s">
        <v>304</v>
      </c>
      <c r="D356" s="37" t="s">
        <v>942</v>
      </c>
      <c r="E356" s="45">
        <v>1.1000000000000001</v>
      </c>
      <c r="F356" s="45">
        <v>1.5</v>
      </c>
      <c r="G356" s="45">
        <v>2.2999999999999998</v>
      </c>
      <c r="H356" s="45">
        <v>3.1</v>
      </c>
      <c r="I356" s="45">
        <v>3.9</v>
      </c>
      <c r="J356" s="45">
        <v>4.7</v>
      </c>
      <c r="K356" s="45">
        <v>6.6</v>
      </c>
      <c r="L356" s="45">
        <v>7.8</v>
      </c>
      <c r="M356" s="45">
        <v>8.5</v>
      </c>
      <c r="N356" s="45">
        <v>9.6300000000000008</v>
      </c>
      <c r="O356" s="17" t="s">
        <v>1951</v>
      </c>
    </row>
    <row r="357" spans="1:15" s="16" customFormat="1" ht="27" customHeight="1" x14ac:dyDescent="0.25">
      <c r="A357" s="17" t="s">
        <v>1644</v>
      </c>
      <c r="B357" s="44" t="s">
        <v>1360</v>
      </c>
      <c r="C357" s="37" t="s">
        <v>304</v>
      </c>
      <c r="D357" s="37" t="s">
        <v>907</v>
      </c>
      <c r="E357" s="45">
        <v>1</v>
      </c>
      <c r="F357" s="45">
        <v>1.8</v>
      </c>
      <c r="G357" s="45">
        <v>2.4</v>
      </c>
      <c r="H357" s="45">
        <v>3</v>
      </c>
      <c r="I357" s="45">
        <v>4.7</v>
      </c>
      <c r="J357" s="45">
        <v>5.85</v>
      </c>
      <c r="K357" s="45">
        <v>7.34</v>
      </c>
      <c r="L357" s="45">
        <v>8.98</v>
      </c>
      <c r="M357" s="45">
        <v>10.199999999999999</v>
      </c>
      <c r="N357" s="45">
        <v>11.641</v>
      </c>
      <c r="O357" s="17" t="s">
        <v>1951</v>
      </c>
    </row>
    <row r="358" spans="1:15" s="16" customFormat="1" ht="27" customHeight="1" x14ac:dyDescent="0.25">
      <c r="A358" s="17" t="s">
        <v>1645</v>
      </c>
      <c r="B358" s="44" t="s">
        <v>1361</v>
      </c>
      <c r="C358" s="37" t="s">
        <v>943</v>
      </c>
      <c r="D358" s="37" t="s">
        <v>928</v>
      </c>
      <c r="E358" s="45">
        <v>1.4</v>
      </c>
      <c r="F358" s="45">
        <v>1.7</v>
      </c>
      <c r="G358" s="45">
        <v>2.2999999999999998</v>
      </c>
      <c r="H358" s="45">
        <v>2.6</v>
      </c>
      <c r="I358" s="45">
        <v>3</v>
      </c>
      <c r="J358" s="45">
        <v>3.3</v>
      </c>
      <c r="K358" s="45">
        <v>3.7</v>
      </c>
      <c r="L358" s="45">
        <v>4.05</v>
      </c>
      <c r="M358" s="45">
        <v>4.7</v>
      </c>
      <c r="N358" s="45">
        <v>5.5389999999999997</v>
      </c>
      <c r="O358" s="17" t="s">
        <v>1951</v>
      </c>
    </row>
    <row r="359" spans="1:15" s="16" customFormat="1" ht="27" customHeight="1" x14ac:dyDescent="0.25">
      <c r="A359" s="17" t="s">
        <v>1646</v>
      </c>
      <c r="B359" s="44" t="s">
        <v>1362</v>
      </c>
      <c r="C359" s="37" t="s">
        <v>943</v>
      </c>
      <c r="D359" s="37" t="s">
        <v>944</v>
      </c>
      <c r="E359" s="45">
        <v>1.5</v>
      </c>
      <c r="F359" s="45">
        <v>2</v>
      </c>
      <c r="G359" s="45">
        <v>2.4</v>
      </c>
      <c r="H359" s="45">
        <v>2.7</v>
      </c>
      <c r="I359" s="45">
        <v>3.2</v>
      </c>
      <c r="J359" s="45">
        <v>3.45</v>
      </c>
      <c r="K359" s="45">
        <v>3.9</v>
      </c>
      <c r="L359" s="45">
        <v>4.7</v>
      </c>
      <c r="M359" s="45">
        <v>5.8</v>
      </c>
      <c r="N359" s="45">
        <v>7.0609999999999999</v>
      </c>
      <c r="O359" s="17" t="s">
        <v>1951</v>
      </c>
    </row>
    <row r="360" spans="1:15" s="16" customFormat="1" ht="15" customHeight="1" x14ac:dyDescent="0.25">
      <c r="A360" s="17" t="s">
        <v>1647</v>
      </c>
      <c r="B360" s="44" t="s">
        <v>1363</v>
      </c>
      <c r="C360" s="37" t="s">
        <v>943</v>
      </c>
      <c r="D360" s="37" t="s">
        <v>945</v>
      </c>
      <c r="E360" s="45">
        <v>0.1</v>
      </c>
      <c r="F360" s="45">
        <v>0.2</v>
      </c>
      <c r="G360" s="45">
        <v>0.28999999999999998</v>
      </c>
      <c r="H360" s="45">
        <v>0.35</v>
      </c>
      <c r="I360" s="45">
        <v>0.42</v>
      </c>
      <c r="J360" s="45">
        <v>0.51</v>
      </c>
      <c r="K360" s="45">
        <v>0.6</v>
      </c>
      <c r="L360" s="45">
        <v>0.66</v>
      </c>
      <c r="M360" s="45">
        <v>0.81</v>
      </c>
      <c r="N360" s="45">
        <v>0.89500000000000002</v>
      </c>
      <c r="O360" s="17" t="s">
        <v>1951</v>
      </c>
    </row>
    <row r="361" spans="1:15" ht="31.8" customHeight="1" x14ac:dyDescent="0.25">
      <c r="A361" s="17" t="s">
        <v>1648</v>
      </c>
      <c r="B361" s="44" t="s">
        <v>1364</v>
      </c>
      <c r="C361" s="37" t="s">
        <v>946</v>
      </c>
      <c r="D361" s="37" t="s">
        <v>947</v>
      </c>
      <c r="E361" s="45">
        <v>0.55000000000000004</v>
      </c>
      <c r="F361" s="45">
        <v>1.5</v>
      </c>
      <c r="G361" s="45">
        <v>1.85</v>
      </c>
      <c r="H361" s="45">
        <v>1.95</v>
      </c>
      <c r="I361" s="45">
        <v>2</v>
      </c>
      <c r="J361" s="45">
        <v>2.2000000000000002</v>
      </c>
      <c r="K361" s="45">
        <v>2.25</v>
      </c>
      <c r="L361" s="45">
        <v>2.2999999999999998</v>
      </c>
      <c r="M361" s="45">
        <v>2.35</v>
      </c>
      <c r="N361" s="45">
        <v>3.0579999999999998</v>
      </c>
      <c r="O361" s="17" t="s">
        <v>1951</v>
      </c>
    </row>
    <row r="362" spans="1:15" s="16" customFormat="1" ht="40.200000000000003" customHeight="1" x14ac:dyDescent="0.25">
      <c r="A362" s="17" t="s">
        <v>1649</v>
      </c>
      <c r="B362" s="44" t="s">
        <v>1365</v>
      </c>
      <c r="C362" s="37" t="s">
        <v>946</v>
      </c>
      <c r="D362" s="37" t="s">
        <v>948</v>
      </c>
      <c r="E362" s="45">
        <v>0.8</v>
      </c>
      <c r="F362" s="45">
        <v>2.8</v>
      </c>
      <c r="G362" s="45">
        <v>3.5</v>
      </c>
      <c r="H362" s="45">
        <v>4.3</v>
      </c>
      <c r="I362" s="45">
        <v>5.2</v>
      </c>
      <c r="J362" s="45">
        <v>6.8</v>
      </c>
      <c r="K362" s="45">
        <v>8.6999999999999993</v>
      </c>
      <c r="L362" s="45">
        <v>10.3</v>
      </c>
      <c r="M362" s="45">
        <v>15.5</v>
      </c>
      <c r="N362" s="45">
        <v>19.385000000000002</v>
      </c>
      <c r="O362" s="17" t="s">
        <v>1951</v>
      </c>
    </row>
    <row r="363" spans="1:15" ht="40.200000000000003" customHeight="1" x14ac:dyDescent="0.25">
      <c r="A363" s="17" t="s">
        <v>1650</v>
      </c>
      <c r="B363" s="44" t="s">
        <v>1366</v>
      </c>
      <c r="C363" s="37" t="s">
        <v>946</v>
      </c>
      <c r="D363" s="37" t="s">
        <v>949</v>
      </c>
      <c r="E363" s="45">
        <v>0.35</v>
      </c>
      <c r="F363" s="45">
        <v>0.4</v>
      </c>
      <c r="G363" s="45">
        <v>0.5</v>
      </c>
      <c r="H363" s="45">
        <v>0.8</v>
      </c>
      <c r="I363" s="45">
        <v>1.1000000000000001</v>
      </c>
      <c r="J363" s="45">
        <v>1.25</v>
      </c>
      <c r="K363" s="45">
        <v>1.3</v>
      </c>
      <c r="L363" s="45">
        <v>1.35</v>
      </c>
      <c r="M363" s="45">
        <v>1.4</v>
      </c>
      <c r="N363" s="45">
        <v>1.72</v>
      </c>
      <c r="O363" s="17" t="s">
        <v>1951</v>
      </c>
    </row>
    <row r="364" spans="1:15" s="16" customFormat="1" ht="15" customHeight="1" x14ac:dyDescent="0.25">
      <c r="A364" s="17" t="s">
        <v>1651</v>
      </c>
      <c r="B364" s="44" t="s">
        <v>1367</v>
      </c>
      <c r="C364" s="37" t="s">
        <v>946</v>
      </c>
      <c r="D364" s="37" t="s">
        <v>950</v>
      </c>
      <c r="E364" s="45">
        <v>0.1</v>
      </c>
      <c r="F364" s="45">
        <v>0.12</v>
      </c>
      <c r="G364" s="45">
        <v>0.15</v>
      </c>
      <c r="H364" s="45">
        <v>0.19</v>
      </c>
      <c r="I364" s="45">
        <v>0.27</v>
      </c>
      <c r="J364" s="45">
        <v>0.32</v>
      </c>
      <c r="K364" s="45">
        <v>0.4</v>
      </c>
      <c r="L364" s="45">
        <v>0.45</v>
      </c>
      <c r="M364" s="45">
        <v>5</v>
      </c>
      <c r="N364" s="45">
        <v>0.54800000000000004</v>
      </c>
      <c r="O364" s="17" t="s">
        <v>1951</v>
      </c>
    </row>
    <row r="365" spans="1:15" ht="27" customHeight="1" x14ac:dyDescent="0.25">
      <c r="A365" s="17" t="s">
        <v>1652</v>
      </c>
      <c r="B365" s="44" t="s">
        <v>1368</v>
      </c>
      <c r="C365" s="37" t="s">
        <v>1987</v>
      </c>
      <c r="D365" s="37" t="s">
        <v>951</v>
      </c>
      <c r="E365" s="45">
        <v>0.4</v>
      </c>
      <c r="F365" s="45">
        <v>1.7</v>
      </c>
      <c r="G365" s="45">
        <v>3.2</v>
      </c>
      <c r="H365" s="45">
        <v>4.5</v>
      </c>
      <c r="I365" s="45">
        <v>5.8</v>
      </c>
      <c r="J365" s="45">
        <v>8.3000000000000007</v>
      </c>
      <c r="K365" s="45">
        <v>9.4</v>
      </c>
      <c r="L365" s="45">
        <v>10.6</v>
      </c>
      <c r="M365" s="45">
        <v>13</v>
      </c>
      <c r="N365" s="45">
        <v>14.221</v>
      </c>
      <c r="O365" s="17" t="s">
        <v>1951</v>
      </c>
    </row>
    <row r="366" spans="1:15" ht="27" customHeight="1" x14ac:dyDescent="0.25">
      <c r="A366" s="17" t="s">
        <v>1653</v>
      </c>
      <c r="B366" s="44" t="s">
        <v>1369</v>
      </c>
      <c r="C366" s="37" t="s">
        <v>1987</v>
      </c>
      <c r="D366" s="37" t="s">
        <v>952</v>
      </c>
      <c r="E366" s="45">
        <v>0.5</v>
      </c>
      <c r="F366" s="45">
        <v>1.1000000000000001</v>
      </c>
      <c r="G366" s="45">
        <v>1.78</v>
      </c>
      <c r="H366" s="45">
        <v>2.56</v>
      </c>
      <c r="I366" s="45">
        <v>3.86</v>
      </c>
      <c r="J366" s="45">
        <v>4.84</v>
      </c>
      <c r="K366" s="45">
        <v>5.34</v>
      </c>
      <c r="L366" s="45">
        <v>6.1</v>
      </c>
      <c r="M366" s="45">
        <v>6.92</v>
      </c>
      <c r="N366" s="45">
        <v>7.5279999999999996</v>
      </c>
      <c r="O366" s="17" t="s">
        <v>1951</v>
      </c>
    </row>
    <row r="367" spans="1:15" s="16" customFormat="1" ht="27" customHeight="1" x14ac:dyDescent="0.25">
      <c r="A367" s="17" t="s">
        <v>1654</v>
      </c>
      <c r="B367" s="44" t="s">
        <v>1370</v>
      </c>
      <c r="C367" s="37" t="s">
        <v>1987</v>
      </c>
      <c r="D367" s="37" t="s">
        <v>953</v>
      </c>
      <c r="E367" s="45">
        <v>0.4</v>
      </c>
      <c r="F367" s="45">
        <v>2.2000000000000002</v>
      </c>
      <c r="G367" s="45">
        <v>4.3</v>
      </c>
      <c r="H367" s="45">
        <v>6.9</v>
      </c>
      <c r="I367" s="45">
        <v>8</v>
      </c>
      <c r="J367" s="45">
        <v>9.65</v>
      </c>
      <c r="K367" s="45">
        <v>10.98</v>
      </c>
      <c r="L367" s="45">
        <v>12.36</v>
      </c>
      <c r="M367" s="45">
        <v>14.44</v>
      </c>
      <c r="N367" s="45">
        <v>15.542999999999999</v>
      </c>
      <c r="O367" s="17" t="s">
        <v>1951</v>
      </c>
    </row>
    <row r="368" spans="1:15" ht="15" customHeight="1" x14ac:dyDescent="0.25">
      <c r="A368" s="17" t="s">
        <v>1655</v>
      </c>
      <c r="B368" s="44" t="s">
        <v>1371</v>
      </c>
      <c r="C368" s="37" t="s">
        <v>1987</v>
      </c>
      <c r="D368" s="37" t="s">
        <v>954</v>
      </c>
      <c r="E368" s="45">
        <v>1</v>
      </c>
      <c r="F368" s="45">
        <v>2.6</v>
      </c>
      <c r="G368" s="45">
        <v>3.7</v>
      </c>
      <c r="H368" s="45">
        <v>6</v>
      </c>
      <c r="I368" s="45">
        <v>6.8</v>
      </c>
      <c r="J368" s="45">
        <v>7.72</v>
      </c>
      <c r="K368" s="45">
        <v>9.1999999999999993</v>
      </c>
      <c r="L368" s="45">
        <v>11.46</v>
      </c>
      <c r="M368" s="45">
        <v>13.84</v>
      </c>
      <c r="N368" s="45">
        <v>15.523</v>
      </c>
      <c r="O368" s="17" t="s">
        <v>1951</v>
      </c>
    </row>
    <row r="369" spans="1:15" ht="27" customHeight="1" x14ac:dyDescent="0.25">
      <c r="A369" s="17" t="s">
        <v>1656</v>
      </c>
      <c r="B369" s="44" t="s">
        <v>1372</v>
      </c>
      <c r="C369" s="37" t="s">
        <v>505</v>
      </c>
      <c r="D369" s="37" t="s">
        <v>955</v>
      </c>
      <c r="E369" s="45">
        <v>1</v>
      </c>
      <c r="F369" s="45">
        <v>2.4</v>
      </c>
      <c r="G369" s="45">
        <v>3.8</v>
      </c>
      <c r="H369" s="45">
        <v>5.95</v>
      </c>
      <c r="I369" s="45">
        <v>7.3</v>
      </c>
      <c r="J369" s="45">
        <v>8.3000000000000007</v>
      </c>
      <c r="K369" s="45">
        <v>9</v>
      </c>
      <c r="L369" s="45">
        <v>9.9</v>
      </c>
      <c r="M369" s="45">
        <v>10.83</v>
      </c>
      <c r="N369" s="45">
        <v>11.768000000000001</v>
      </c>
      <c r="O369" s="17" t="s">
        <v>1951</v>
      </c>
    </row>
    <row r="370" spans="1:15" ht="27" customHeight="1" x14ac:dyDescent="0.25">
      <c r="A370" s="17" t="s">
        <v>1657</v>
      </c>
      <c r="B370" s="44" t="s">
        <v>1373</v>
      </c>
      <c r="C370" s="37" t="s">
        <v>505</v>
      </c>
      <c r="D370" s="37" t="s">
        <v>956</v>
      </c>
      <c r="E370" s="45">
        <v>0.8</v>
      </c>
      <c r="F370" s="45">
        <v>1.9</v>
      </c>
      <c r="G370" s="45">
        <v>2.4</v>
      </c>
      <c r="H370" s="45">
        <v>3</v>
      </c>
      <c r="I370" s="45">
        <v>3.9</v>
      </c>
      <c r="J370" s="45">
        <v>4.5</v>
      </c>
      <c r="K370" s="45">
        <v>5.2</v>
      </c>
      <c r="L370" s="45">
        <v>5</v>
      </c>
      <c r="M370" s="45">
        <v>5.4</v>
      </c>
      <c r="N370" s="45">
        <v>5.6079999999999997</v>
      </c>
      <c r="O370" s="17" t="s">
        <v>1951</v>
      </c>
    </row>
    <row r="371" spans="1:15" s="16" customFormat="1" ht="27" customHeight="1" x14ac:dyDescent="0.25">
      <c r="A371" s="17" t="s">
        <v>1658</v>
      </c>
      <c r="B371" s="44" t="s">
        <v>1374</v>
      </c>
      <c r="C371" s="37" t="s">
        <v>505</v>
      </c>
      <c r="D371" s="37" t="s">
        <v>957</v>
      </c>
      <c r="E371" s="45">
        <v>5.55</v>
      </c>
      <c r="F371" s="45">
        <v>6.34</v>
      </c>
      <c r="G371" s="45">
        <v>7.2</v>
      </c>
      <c r="H371" s="45">
        <v>8.9499999999999993</v>
      </c>
      <c r="I371" s="45">
        <v>10.07</v>
      </c>
      <c r="J371" s="45">
        <v>13.12</v>
      </c>
      <c r="K371" s="45">
        <v>15</v>
      </c>
      <c r="L371" s="45">
        <v>16.46</v>
      </c>
      <c r="M371" s="45">
        <v>18.12</v>
      </c>
      <c r="N371" s="45">
        <v>19.565999999999999</v>
      </c>
      <c r="O371" s="17" t="s">
        <v>1951</v>
      </c>
    </row>
    <row r="372" spans="1:15" s="16" customFormat="1" ht="27" customHeight="1" x14ac:dyDescent="0.25">
      <c r="A372" s="17" t="s">
        <v>1659</v>
      </c>
      <c r="B372" s="44" t="s">
        <v>1375</v>
      </c>
      <c r="C372" s="37" t="s">
        <v>505</v>
      </c>
      <c r="D372" s="37" t="s">
        <v>958</v>
      </c>
      <c r="E372" s="45">
        <v>0.1</v>
      </c>
      <c r="F372" s="45">
        <v>0.2</v>
      </c>
      <c r="G372" s="45">
        <v>0.25</v>
      </c>
      <c r="H372" s="45">
        <v>0.3</v>
      </c>
      <c r="I372" s="45">
        <v>0.35</v>
      </c>
      <c r="J372" s="45">
        <v>0.38</v>
      </c>
      <c r="K372" s="45">
        <v>0.4</v>
      </c>
      <c r="L372" s="45">
        <v>0.42</v>
      </c>
      <c r="M372" s="45">
        <v>0.46</v>
      </c>
      <c r="N372" s="45">
        <v>0.46500000000000002</v>
      </c>
      <c r="O372" s="17" t="s">
        <v>1951</v>
      </c>
    </row>
    <row r="373" spans="1:15" s="16" customFormat="1" ht="27" customHeight="1" x14ac:dyDescent="0.25">
      <c r="A373" s="17" t="s">
        <v>1660</v>
      </c>
      <c r="B373" s="44" t="s">
        <v>1376</v>
      </c>
      <c r="C373" s="37" t="s">
        <v>959</v>
      </c>
      <c r="D373" s="37" t="s">
        <v>960</v>
      </c>
      <c r="E373" s="45">
        <v>1</v>
      </c>
      <c r="F373" s="45">
        <v>2</v>
      </c>
      <c r="G373" s="45">
        <v>3.2</v>
      </c>
      <c r="H373" s="45">
        <v>4.5999999999999996</v>
      </c>
      <c r="I373" s="45">
        <v>6</v>
      </c>
      <c r="J373" s="45">
        <v>7.2</v>
      </c>
      <c r="K373" s="45">
        <v>9.9499999999999993</v>
      </c>
      <c r="L373" s="45">
        <v>12.63</v>
      </c>
      <c r="M373" s="45">
        <v>15.47</v>
      </c>
      <c r="N373" s="45">
        <v>18.556999999999999</v>
      </c>
      <c r="O373" s="17" t="s">
        <v>1951</v>
      </c>
    </row>
    <row r="374" spans="1:15" s="16" customFormat="1" ht="27" customHeight="1" x14ac:dyDescent="0.25">
      <c r="A374" s="17" t="s">
        <v>1661</v>
      </c>
      <c r="B374" s="44" t="s">
        <v>1377</v>
      </c>
      <c r="C374" s="37" t="s">
        <v>959</v>
      </c>
      <c r="D374" s="37" t="s">
        <v>961</v>
      </c>
      <c r="E374" s="45">
        <v>1</v>
      </c>
      <c r="F374" s="45">
        <v>2</v>
      </c>
      <c r="G374" s="45">
        <v>3</v>
      </c>
      <c r="H374" s="45">
        <v>4</v>
      </c>
      <c r="I374" s="45">
        <v>5</v>
      </c>
      <c r="J374" s="45">
        <v>6</v>
      </c>
      <c r="K374" s="45">
        <v>7</v>
      </c>
      <c r="L374" s="45">
        <v>8</v>
      </c>
      <c r="M374" s="45">
        <v>12.35</v>
      </c>
      <c r="N374" s="45">
        <v>14.757999999999999</v>
      </c>
      <c r="O374" s="17" t="s">
        <v>1951</v>
      </c>
    </row>
    <row r="375" spans="1:15" s="16" customFormat="1" ht="15" customHeight="1" x14ac:dyDescent="0.25">
      <c r="A375" s="17" t="s">
        <v>1662</v>
      </c>
      <c r="B375" s="44" t="s">
        <v>1378</v>
      </c>
      <c r="C375" s="37" t="s">
        <v>959</v>
      </c>
      <c r="D375" s="37" t="s">
        <v>962</v>
      </c>
      <c r="E375" s="45">
        <v>0.3</v>
      </c>
      <c r="F375" s="45">
        <v>0.5</v>
      </c>
      <c r="G375" s="45">
        <v>0.8</v>
      </c>
      <c r="H375" s="45">
        <v>1.1000000000000001</v>
      </c>
      <c r="I375" s="45">
        <v>1.7</v>
      </c>
      <c r="J375" s="45">
        <v>2.2000000000000002</v>
      </c>
      <c r="K375" s="45">
        <v>3</v>
      </c>
      <c r="L375" s="45">
        <v>3.9</v>
      </c>
      <c r="M375" s="45">
        <v>4.0999999999999996</v>
      </c>
      <c r="N375" s="45">
        <v>4.9379999999999997</v>
      </c>
      <c r="O375" s="17" t="s">
        <v>1951</v>
      </c>
    </row>
    <row r="376" spans="1:15" ht="27" customHeight="1" x14ac:dyDescent="0.25">
      <c r="A376" s="17" t="s">
        <v>1663</v>
      </c>
      <c r="B376" s="44" t="s">
        <v>1379</v>
      </c>
      <c r="C376" s="37" t="s">
        <v>959</v>
      </c>
      <c r="D376" s="37" t="s">
        <v>963</v>
      </c>
      <c r="E376" s="45">
        <v>0.9</v>
      </c>
      <c r="F376" s="45">
        <v>2.2999999999999998</v>
      </c>
      <c r="G376" s="45">
        <v>4.5</v>
      </c>
      <c r="H376" s="45">
        <v>6.6</v>
      </c>
      <c r="I376" s="45">
        <v>9</v>
      </c>
      <c r="J376" s="45">
        <v>9.8000000000000007</v>
      </c>
      <c r="K376" s="45">
        <v>10.6</v>
      </c>
      <c r="L376" s="45">
        <v>11.4</v>
      </c>
      <c r="M376" s="45">
        <v>12.2</v>
      </c>
      <c r="N376" s="45">
        <v>13.677</v>
      </c>
      <c r="O376" s="17" t="s">
        <v>1951</v>
      </c>
    </row>
    <row r="377" spans="1:15" ht="27" customHeight="1" x14ac:dyDescent="0.25">
      <c r="A377" s="17" t="s">
        <v>1664</v>
      </c>
      <c r="B377" s="44" t="s">
        <v>1380</v>
      </c>
      <c r="C377" s="37" t="s">
        <v>959</v>
      </c>
      <c r="D377" s="37" t="s">
        <v>964</v>
      </c>
      <c r="E377" s="45">
        <v>1</v>
      </c>
      <c r="F377" s="45">
        <v>2.95</v>
      </c>
      <c r="G377" s="45">
        <v>4.7</v>
      </c>
      <c r="H377" s="45">
        <v>6.1</v>
      </c>
      <c r="I377" s="45">
        <v>8.6</v>
      </c>
      <c r="J377" s="45">
        <v>9.1999999999999993</v>
      </c>
      <c r="K377" s="45">
        <v>9.8000000000000007</v>
      </c>
      <c r="L377" s="45">
        <v>10.199999999999999</v>
      </c>
      <c r="M377" s="45">
        <v>12.13</v>
      </c>
      <c r="N377" s="45">
        <v>14.119</v>
      </c>
      <c r="O377" s="17" t="s">
        <v>1951</v>
      </c>
    </row>
    <row r="378" spans="1:15" ht="15" customHeight="1" x14ac:dyDescent="0.25">
      <c r="A378" s="17" t="s">
        <v>1665</v>
      </c>
      <c r="B378" s="44" t="s">
        <v>1381</v>
      </c>
      <c r="C378" s="37" t="s">
        <v>959</v>
      </c>
      <c r="D378" s="37" t="s">
        <v>965</v>
      </c>
      <c r="E378" s="45">
        <v>0.1</v>
      </c>
      <c r="F378" s="45">
        <v>0.25</v>
      </c>
      <c r="G378" s="45">
        <v>0.4</v>
      </c>
      <c r="H378" s="45">
        <v>0.49</v>
      </c>
      <c r="I378" s="45">
        <v>0.56000000000000005</v>
      </c>
      <c r="J378" s="45">
        <v>0.8</v>
      </c>
      <c r="K378" s="45">
        <v>0.87</v>
      </c>
      <c r="L378" s="45">
        <v>1.1299999999999999</v>
      </c>
      <c r="M378" s="45">
        <v>1.9</v>
      </c>
      <c r="N378" s="45">
        <v>1.9610000000000001</v>
      </c>
      <c r="O378" s="17" t="s">
        <v>1951</v>
      </c>
    </row>
    <row r="379" spans="1:15" ht="26.4" customHeight="1" x14ac:dyDescent="0.25">
      <c r="A379" s="17" t="s">
        <v>1666</v>
      </c>
      <c r="B379" s="44" t="s">
        <v>1382</v>
      </c>
      <c r="C379" s="37" t="s">
        <v>966</v>
      </c>
      <c r="D379" s="37" t="s">
        <v>967</v>
      </c>
      <c r="E379" s="45">
        <v>0.4</v>
      </c>
      <c r="F379" s="45">
        <v>1.5</v>
      </c>
      <c r="G379" s="45">
        <v>2.6</v>
      </c>
      <c r="H379" s="45">
        <v>3.7</v>
      </c>
      <c r="I379" s="45">
        <v>4.8</v>
      </c>
      <c r="J379" s="45">
        <v>5.5</v>
      </c>
      <c r="K379" s="45">
        <v>6.85</v>
      </c>
      <c r="L379" s="45">
        <v>8.76</v>
      </c>
      <c r="M379" s="45">
        <v>10.23</v>
      </c>
      <c r="N379" s="45">
        <v>12.398</v>
      </c>
      <c r="O379" s="17" t="s">
        <v>1951</v>
      </c>
    </row>
    <row r="380" spans="1:15" ht="26.4" customHeight="1" x14ac:dyDescent="0.25">
      <c r="A380" s="17" t="s">
        <v>1667</v>
      </c>
      <c r="B380" s="44" t="s">
        <v>1383</v>
      </c>
      <c r="C380" s="37" t="s">
        <v>966</v>
      </c>
      <c r="D380" s="37" t="s">
        <v>968</v>
      </c>
      <c r="E380" s="45">
        <v>0.4</v>
      </c>
      <c r="F380" s="45">
        <v>1.9</v>
      </c>
      <c r="G380" s="45">
        <v>3</v>
      </c>
      <c r="H380" s="45">
        <v>4.5</v>
      </c>
      <c r="I380" s="45">
        <v>5.8</v>
      </c>
      <c r="J380" s="45">
        <v>6.5</v>
      </c>
      <c r="K380" s="45">
        <v>7.3</v>
      </c>
      <c r="L380" s="45">
        <v>8</v>
      </c>
      <c r="M380" s="45">
        <v>9.0500000000000007</v>
      </c>
      <c r="N380" s="45">
        <v>9.5679999999999996</v>
      </c>
      <c r="O380" s="17" t="s">
        <v>1951</v>
      </c>
    </row>
    <row r="381" spans="1:15" ht="26.4" customHeight="1" x14ac:dyDescent="0.25">
      <c r="A381" s="17" t="s">
        <v>1668</v>
      </c>
      <c r="B381" s="44" t="s">
        <v>1384</v>
      </c>
      <c r="C381" s="37" t="s">
        <v>966</v>
      </c>
      <c r="D381" s="37" t="s">
        <v>969</v>
      </c>
      <c r="E381" s="45">
        <v>0.3</v>
      </c>
      <c r="F381" s="45">
        <v>0.85</v>
      </c>
      <c r="G381" s="45">
        <v>1.7</v>
      </c>
      <c r="H381" s="45">
        <v>2</v>
      </c>
      <c r="I381" s="45">
        <v>2.4</v>
      </c>
      <c r="J381" s="45">
        <v>3</v>
      </c>
      <c r="K381" s="45">
        <v>3.6</v>
      </c>
      <c r="L381" s="45">
        <v>4.05</v>
      </c>
      <c r="M381" s="45">
        <v>5.17</v>
      </c>
      <c r="N381" s="45">
        <v>6.1790000000000003</v>
      </c>
      <c r="O381" s="17" t="s">
        <v>1951</v>
      </c>
    </row>
    <row r="382" spans="1:15" ht="26.4" customHeight="1" x14ac:dyDescent="0.25">
      <c r="A382" s="17" t="s">
        <v>1669</v>
      </c>
      <c r="B382" s="44" t="s">
        <v>1385</v>
      </c>
      <c r="C382" s="37" t="s">
        <v>970</v>
      </c>
      <c r="D382" s="37" t="s">
        <v>971</v>
      </c>
      <c r="E382" s="45">
        <v>0.4</v>
      </c>
      <c r="F382" s="45">
        <v>1.93</v>
      </c>
      <c r="G382" s="45">
        <v>1.65</v>
      </c>
      <c r="H382" s="45">
        <v>2.02</v>
      </c>
      <c r="I382" s="45">
        <v>3.1</v>
      </c>
      <c r="J382" s="45">
        <v>3.9</v>
      </c>
      <c r="K382" s="45">
        <v>4.55</v>
      </c>
      <c r="L382" s="45">
        <v>5</v>
      </c>
      <c r="M382" s="45">
        <v>7.96</v>
      </c>
      <c r="N382" s="45">
        <v>9.4540000000000006</v>
      </c>
      <c r="O382" s="17" t="s">
        <v>1951</v>
      </c>
    </row>
    <row r="383" spans="1:15" ht="54.6" customHeight="1" x14ac:dyDescent="0.25">
      <c r="A383" s="17" t="s">
        <v>1670</v>
      </c>
      <c r="B383" s="44" t="s">
        <v>1955</v>
      </c>
      <c r="C383" s="37" t="s">
        <v>970</v>
      </c>
      <c r="D383" s="37" t="s">
        <v>972</v>
      </c>
      <c r="E383" s="45">
        <v>0.5</v>
      </c>
      <c r="F383" s="45">
        <v>1.1200000000000001</v>
      </c>
      <c r="G383" s="45">
        <v>1.78</v>
      </c>
      <c r="H383" s="45">
        <v>2.41</v>
      </c>
      <c r="I383" s="45">
        <v>3</v>
      </c>
      <c r="J383" s="45">
        <v>3.97</v>
      </c>
      <c r="K383" s="45">
        <v>4.76</v>
      </c>
      <c r="L383" s="45">
        <v>5.34</v>
      </c>
      <c r="M383" s="45">
        <v>6.01</v>
      </c>
      <c r="N383" s="45">
        <v>6.7850000000000001</v>
      </c>
      <c r="O383" s="17" t="s">
        <v>1951</v>
      </c>
    </row>
    <row r="384" spans="1:15" ht="54.6" customHeight="1" x14ac:dyDescent="0.25">
      <c r="A384" s="17" t="s">
        <v>1671</v>
      </c>
      <c r="B384" s="44" t="s">
        <v>1956</v>
      </c>
      <c r="C384" s="37" t="s">
        <v>970</v>
      </c>
      <c r="D384" s="37" t="s">
        <v>973</v>
      </c>
      <c r="E384" s="45">
        <v>0.21</v>
      </c>
      <c r="F384" s="45">
        <v>0.4</v>
      </c>
      <c r="G384" s="45">
        <v>0.85</v>
      </c>
      <c r="H384" s="45">
        <v>1.4</v>
      </c>
      <c r="I384" s="45">
        <v>2.0099999999999998</v>
      </c>
      <c r="J384" s="45">
        <v>2.65</v>
      </c>
      <c r="K384" s="45">
        <v>3.2</v>
      </c>
      <c r="L384" s="45">
        <v>3.8</v>
      </c>
      <c r="M384" s="45">
        <v>4.3</v>
      </c>
      <c r="N384" s="45">
        <v>4.9980000000000002</v>
      </c>
      <c r="O384" s="17" t="s">
        <v>1951</v>
      </c>
    </row>
    <row r="385" spans="1:15" ht="15" customHeight="1" x14ac:dyDescent="0.25">
      <c r="A385" s="17" t="s">
        <v>1672</v>
      </c>
      <c r="B385" s="44" t="s">
        <v>1386</v>
      </c>
      <c r="C385" s="37" t="s">
        <v>970</v>
      </c>
      <c r="D385" s="37" t="s">
        <v>974</v>
      </c>
      <c r="E385" s="45">
        <v>0.3</v>
      </c>
      <c r="F385" s="45">
        <v>0.76</v>
      </c>
      <c r="G385" s="45">
        <v>1.94</v>
      </c>
      <c r="H385" s="45">
        <v>2.87</v>
      </c>
      <c r="I385" s="45">
        <v>4</v>
      </c>
      <c r="J385" s="45">
        <v>5.45</v>
      </c>
      <c r="K385" s="45">
        <v>6.34</v>
      </c>
      <c r="L385" s="45">
        <v>7.12</v>
      </c>
      <c r="M385" s="45">
        <v>7.96</v>
      </c>
      <c r="N385" s="45">
        <v>8.5820000000000007</v>
      </c>
      <c r="O385" s="17" t="s">
        <v>1951</v>
      </c>
    </row>
    <row r="386" spans="1:15" ht="15" customHeight="1" x14ac:dyDescent="0.25">
      <c r="A386" s="17" t="s">
        <v>1673</v>
      </c>
      <c r="B386" s="44" t="s">
        <v>1386</v>
      </c>
      <c r="C386" s="37" t="s">
        <v>970</v>
      </c>
      <c r="D386" s="37" t="s">
        <v>975</v>
      </c>
      <c r="E386" s="45">
        <v>0.1</v>
      </c>
      <c r="F386" s="45">
        <v>0.1</v>
      </c>
      <c r="G386" s="45">
        <v>0.1</v>
      </c>
      <c r="H386" s="45">
        <v>0.1</v>
      </c>
      <c r="I386" s="45">
        <v>0.1</v>
      </c>
      <c r="J386" s="45">
        <v>0.21299999999999999</v>
      </c>
      <c r="K386" s="45">
        <v>0.21299999999999999</v>
      </c>
      <c r="L386" s="45">
        <v>0.21299999999999999</v>
      </c>
      <c r="M386" s="45">
        <v>0.21299999999999999</v>
      </c>
      <c r="N386" s="45">
        <v>0.21299999999999999</v>
      </c>
      <c r="O386" s="17" t="s">
        <v>1951</v>
      </c>
    </row>
    <row r="387" spans="1:15" s="16" customFormat="1" ht="27.6" customHeight="1" x14ac:dyDescent="0.25">
      <c r="A387" s="17" t="s">
        <v>1674</v>
      </c>
      <c r="B387" s="44" t="s">
        <v>1387</v>
      </c>
      <c r="C387" s="37" t="s">
        <v>976</v>
      </c>
      <c r="D387" s="37" t="s">
        <v>977</v>
      </c>
      <c r="E387" s="45">
        <v>0.1</v>
      </c>
      <c r="F387" s="45">
        <v>0.12</v>
      </c>
      <c r="G387" s="45">
        <v>0.15</v>
      </c>
      <c r="H387" s="45">
        <v>0.18</v>
      </c>
      <c r="I387" s="45">
        <v>0.2</v>
      </c>
      <c r="J387" s="45">
        <v>0.25</v>
      </c>
      <c r="K387" s="45">
        <v>0.3</v>
      </c>
      <c r="L387" s="45">
        <v>0.35</v>
      </c>
      <c r="M387" s="45">
        <v>0.4</v>
      </c>
      <c r="N387" s="45">
        <v>0.34899999999999998</v>
      </c>
      <c r="O387" s="17" t="s">
        <v>1951</v>
      </c>
    </row>
    <row r="388" spans="1:15" s="16" customFormat="1" ht="15" customHeight="1" x14ac:dyDescent="0.25">
      <c r="A388" s="17" t="s">
        <v>1675</v>
      </c>
      <c r="B388" s="44" t="s">
        <v>1388</v>
      </c>
      <c r="C388" s="37" t="s">
        <v>976</v>
      </c>
      <c r="D388" s="37" t="s">
        <v>978</v>
      </c>
      <c r="E388" s="45">
        <v>0.1</v>
      </c>
      <c r="F388" s="45">
        <v>0.2</v>
      </c>
      <c r="G388" s="45">
        <v>0.26</v>
      </c>
      <c r="H388" s="45">
        <v>0.38</v>
      </c>
      <c r="I388" s="45">
        <v>0.45</v>
      </c>
      <c r="J388" s="45">
        <v>0.6</v>
      </c>
      <c r="K388" s="45">
        <v>0.8</v>
      </c>
      <c r="L388" s="45">
        <v>0.87</v>
      </c>
      <c r="M388" s="45">
        <v>0.94</v>
      </c>
      <c r="N388" s="45">
        <v>1.095</v>
      </c>
      <c r="O388" s="17" t="s">
        <v>1951</v>
      </c>
    </row>
    <row r="389" spans="1:15" s="16" customFormat="1" ht="56.4" customHeight="1" x14ac:dyDescent="0.25">
      <c r="A389" s="17" t="s">
        <v>1676</v>
      </c>
      <c r="B389" s="44" t="s">
        <v>1389</v>
      </c>
      <c r="C389" s="37" t="s">
        <v>979</v>
      </c>
      <c r="D389" s="37" t="s">
        <v>980</v>
      </c>
      <c r="E389" s="45">
        <v>6.09</v>
      </c>
      <c r="F389" s="45">
        <v>6.09</v>
      </c>
      <c r="G389" s="45">
        <v>6.09</v>
      </c>
      <c r="H389" s="45">
        <v>6.09</v>
      </c>
      <c r="I389" s="45">
        <v>6.09</v>
      </c>
      <c r="J389" s="45">
        <v>6.09</v>
      </c>
      <c r="K389" s="45">
        <v>6.09</v>
      </c>
      <c r="L389" s="45">
        <v>6.09</v>
      </c>
      <c r="M389" s="45">
        <v>6.09</v>
      </c>
      <c r="N389" s="45">
        <v>6.09</v>
      </c>
      <c r="O389" s="17" t="s">
        <v>1951</v>
      </c>
    </row>
    <row r="390" spans="1:15" s="16" customFormat="1" ht="81" customHeight="1" x14ac:dyDescent="0.25">
      <c r="A390" s="17" t="s">
        <v>1677</v>
      </c>
      <c r="B390" s="44" t="s">
        <v>1390</v>
      </c>
      <c r="C390" s="37" t="s">
        <v>979</v>
      </c>
      <c r="D390" s="37" t="s">
        <v>981</v>
      </c>
      <c r="E390" s="45">
        <v>15.196999999999999</v>
      </c>
      <c r="F390" s="45">
        <v>15.196999999999999</v>
      </c>
      <c r="G390" s="45">
        <v>15.196999999999999</v>
      </c>
      <c r="H390" s="45">
        <v>15.196999999999999</v>
      </c>
      <c r="I390" s="45">
        <v>15.196999999999999</v>
      </c>
      <c r="J390" s="45">
        <v>15.196999999999999</v>
      </c>
      <c r="K390" s="45">
        <v>15.196999999999999</v>
      </c>
      <c r="L390" s="45">
        <v>15.196999999999999</v>
      </c>
      <c r="M390" s="45">
        <v>15.196999999999999</v>
      </c>
      <c r="N390" s="45">
        <v>15.196999999999999</v>
      </c>
      <c r="O390" s="17" t="s">
        <v>1951</v>
      </c>
    </row>
    <row r="391" spans="1:15" s="16" customFormat="1" ht="136.80000000000001" customHeight="1" x14ac:dyDescent="0.25">
      <c r="A391" s="17" t="s">
        <v>1678</v>
      </c>
      <c r="B391" s="44" t="s">
        <v>1391</v>
      </c>
      <c r="C391" s="37" t="s">
        <v>982</v>
      </c>
      <c r="D391" s="37" t="s">
        <v>983</v>
      </c>
      <c r="E391" s="45">
        <v>8.24</v>
      </c>
      <c r="F391" s="45">
        <v>8.24</v>
      </c>
      <c r="G391" s="45">
        <v>8.24</v>
      </c>
      <c r="H391" s="45">
        <v>8.24</v>
      </c>
      <c r="I391" s="45">
        <v>8.24</v>
      </c>
      <c r="J391" s="45">
        <v>8.24</v>
      </c>
      <c r="K391" s="45">
        <v>8.24</v>
      </c>
      <c r="L391" s="45">
        <v>8.24</v>
      </c>
      <c r="M391" s="45">
        <v>8.24</v>
      </c>
      <c r="N391" s="45">
        <v>8.24</v>
      </c>
      <c r="O391" s="17" t="s">
        <v>1951</v>
      </c>
    </row>
    <row r="392" spans="1:15" s="16" customFormat="1" ht="61.8" customHeight="1" x14ac:dyDescent="0.25">
      <c r="A392" s="17" t="s">
        <v>1679</v>
      </c>
      <c r="B392" s="44" t="s">
        <v>1392</v>
      </c>
      <c r="C392" s="37" t="s">
        <v>982</v>
      </c>
      <c r="D392" s="37" t="s">
        <v>984</v>
      </c>
      <c r="E392" s="45"/>
      <c r="F392" s="45">
        <v>14.581</v>
      </c>
      <c r="G392" s="45">
        <v>14.581</v>
      </c>
      <c r="H392" s="45">
        <v>14.581</v>
      </c>
      <c r="I392" s="45">
        <v>14.581</v>
      </c>
      <c r="J392" s="45">
        <v>14.581</v>
      </c>
      <c r="K392" s="45">
        <v>14.581</v>
      </c>
      <c r="L392" s="45">
        <v>14.581</v>
      </c>
      <c r="M392" s="45">
        <v>14.581</v>
      </c>
      <c r="N392" s="45">
        <v>14.581</v>
      </c>
      <c r="O392" s="17" t="s">
        <v>1951</v>
      </c>
    </row>
    <row r="393" spans="1:15" ht="75.599999999999994" customHeight="1" x14ac:dyDescent="0.25">
      <c r="A393" s="17" t="s">
        <v>1680</v>
      </c>
      <c r="B393" s="44" t="s">
        <v>1393</v>
      </c>
      <c r="C393" s="37" t="s">
        <v>982</v>
      </c>
      <c r="D393" s="37" t="s">
        <v>985</v>
      </c>
      <c r="E393" s="45"/>
      <c r="F393" s="45"/>
      <c r="G393" s="45">
        <v>7.718</v>
      </c>
      <c r="H393" s="45">
        <v>7.718</v>
      </c>
      <c r="I393" s="45">
        <v>7.718</v>
      </c>
      <c r="J393" s="45">
        <v>7.718</v>
      </c>
      <c r="K393" s="45">
        <v>7.718</v>
      </c>
      <c r="L393" s="45">
        <v>7.718</v>
      </c>
      <c r="M393" s="45">
        <v>7.718</v>
      </c>
      <c r="N393" s="45">
        <v>7.718</v>
      </c>
      <c r="O393" s="17" t="s">
        <v>1951</v>
      </c>
    </row>
    <row r="394" spans="1:15" ht="70.2" customHeight="1" x14ac:dyDescent="0.25">
      <c r="A394" s="17" t="s">
        <v>1681</v>
      </c>
      <c r="B394" s="44" t="s">
        <v>1394</v>
      </c>
      <c r="C394" s="37" t="s">
        <v>982</v>
      </c>
      <c r="D394" s="37" t="s">
        <v>986</v>
      </c>
      <c r="E394" s="45"/>
      <c r="F394" s="45"/>
      <c r="G394" s="45"/>
      <c r="H394" s="45">
        <v>9.1259999999999994</v>
      </c>
      <c r="I394" s="45">
        <v>9.1259999999999994</v>
      </c>
      <c r="J394" s="45">
        <v>9.1259999999999994</v>
      </c>
      <c r="K394" s="45">
        <v>9.1259999999999994</v>
      </c>
      <c r="L394" s="45">
        <v>9.1259999999999994</v>
      </c>
      <c r="M394" s="45">
        <v>9.1259999999999994</v>
      </c>
      <c r="N394" s="45">
        <v>9.1259999999999994</v>
      </c>
      <c r="O394" s="17" t="s">
        <v>1951</v>
      </c>
    </row>
    <row r="395" spans="1:15" s="16" customFormat="1" ht="105" customHeight="1" x14ac:dyDescent="0.25">
      <c r="A395" s="17" t="s">
        <v>1682</v>
      </c>
      <c r="B395" s="44" t="s">
        <v>1395</v>
      </c>
      <c r="C395" s="37" t="s">
        <v>987</v>
      </c>
      <c r="D395" s="37" t="s">
        <v>988</v>
      </c>
      <c r="E395" s="45">
        <v>12.444000000000001</v>
      </c>
      <c r="F395" s="45">
        <v>12.444000000000001</v>
      </c>
      <c r="G395" s="45">
        <v>12.444000000000001</v>
      </c>
      <c r="H395" s="45">
        <v>12.444000000000001</v>
      </c>
      <c r="I395" s="45">
        <v>12.444000000000001</v>
      </c>
      <c r="J395" s="45">
        <v>12.444000000000001</v>
      </c>
      <c r="K395" s="45">
        <v>12.444000000000001</v>
      </c>
      <c r="L395" s="45">
        <v>12.444000000000001</v>
      </c>
      <c r="M395" s="45">
        <v>12.444000000000001</v>
      </c>
      <c r="N395" s="45">
        <v>12.444000000000001</v>
      </c>
      <c r="O395" s="17" t="s">
        <v>1951</v>
      </c>
    </row>
    <row r="396" spans="1:15" ht="28.2" customHeight="1" x14ac:dyDescent="0.25">
      <c r="A396" s="17" t="s">
        <v>1683</v>
      </c>
      <c r="B396" s="44" t="s">
        <v>1396</v>
      </c>
      <c r="C396" s="37" t="s">
        <v>987</v>
      </c>
      <c r="D396" s="37" t="s">
        <v>989</v>
      </c>
      <c r="E396" s="45"/>
      <c r="F396" s="45">
        <v>9.9049999999999994</v>
      </c>
      <c r="G396" s="45">
        <v>9.9049999999999994</v>
      </c>
      <c r="H396" s="45">
        <v>9.9049999999999994</v>
      </c>
      <c r="I396" s="45">
        <v>9.9049999999999994</v>
      </c>
      <c r="J396" s="45">
        <v>9.9049999999999994</v>
      </c>
      <c r="K396" s="45">
        <v>9.9049999999999994</v>
      </c>
      <c r="L396" s="45">
        <v>9.9049999999999994</v>
      </c>
      <c r="M396" s="45">
        <v>9.9049999999999994</v>
      </c>
      <c r="N396" s="45">
        <v>9.9049999999999994</v>
      </c>
      <c r="O396" s="17" t="s">
        <v>1951</v>
      </c>
    </row>
    <row r="397" spans="1:15" ht="114.6" customHeight="1" x14ac:dyDescent="0.25">
      <c r="A397" s="17" t="s">
        <v>1684</v>
      </c>
      <c r="B397" s="44" t="s">
        <v>1397</v>
      </c>
      <c r="C397" s="37" t="s">
        <v>987</v>
      </c>
      <c r="D397" s="37" t="s">
        <v>990</v>
      </c>
      <c r="E397" s="45"/>
      <c r="F397" s="45"/>
      <c r="G397" s="45">
        <v>25.794</v>
      </c>
      <c r="H397" s="45">
        <v>25.794</v>
      </c>
      <c r="I397" s="45">
        <v>25.794</v>
      </c>
      <c r="J397" s="45">
        <v>25.794</v>
      </c>
      <c r="K397" s="45">
        <v>25.794</v>
      </c>
      <c r="L397" s="45">
        <v>25.794</v>
      </c>
      <c r="M397" s="45">
        <v>25.794</v>
      </c>
      <c r="N397" s="45">
        <v>25.794</v>
      </c>
      <c r="O397" s="17" t="s">
        <v>1951</v>
      </c>
    </row>
    <row r="398" spans="1:15" ht="135.6" customHeight="1" x14ac:dyDescent="0.25">
      <c r="A398" s="17" t="s">
        <v>1685</v>
      </c>
      <c r="B398" s="44" t="s">
        <v>1398</v>
      </c>
      <c r="C398" s="37" t="s">
        <v>987</v>
      </c>
      <c r="D398" s="37" t="s">
        <v>991</v>
      </c>
      <c r="E398" s="45"/>
      <c r="F398" s="45"/>
      <c r="G398" s="45"/>
      <c r="H398" s="45">
        <v>24.134</v>
      </c>
      <c r="I398" s="45">
        <v>24.134</v>
      </c>
      <c r="J398" s="45">
        <v>24.134</v>
      </c>
      <c r="K398" s="45">
        <v>24.134</v>
      </c>
      <c r="L398" s="45">
        <v>24.134</v>
      </c>
      <c r="M398" s="45">
        <v>24.134</v>
      </c>
      <c r="N398" s="45">
        <v>24.134</v>
      </c>
      <c r="O398" s="17" t="s">
        <v>1951</v>
      </c>
    </row>
    <row r="399" spans="1:15" ht="165" customHeight="1" x14ac:dyDescent="0.25">
      <c r="A399" s="17" t="s">
        <v>1686</v>
      </c>
      <c r="B399" s="44" t="s">
        <v>1399</v>
      </c>
      <c r="C399" s="37" t="s">
        <v>987</v>
      </c>
      <c r="D399" s="37" t="s">
        <v>992</v>
      </c>
      <c r="E399" s="45"/>
      <c r="F399" s="45"/>
      <c r="G399" s="45"/>
      <c r="H399" s="45"/>
      <c r="I399" s="45">
        <v>31.638999999999999</v>
      </c>
      <c r="J399" s="45">
        <v>31.638999999999999</v>
      </c>
      <c r="K399" s="45">
        <v>31.638999999999999</v>
      </c>
      <c r="L399" s="45">
        <v>31.638999999999999</v>
      </c>
      <c r="M399" s="45">
        <v>31.638999999999999</v>
      </c>
      <c r="N399" s="45">
        <v>31.638999999999999</v>
      </c>
      <c r="O399" s="17" t="s">
        <v>1951</v>
      </c>
    </row>
    <row r="400" spans="1:15" ht="40.200000000000003" customHeight="1" x14ac:dyDescent="0.25">
      <c r="A400" s="17" t="s">
        <v>1687</v>
      </c>
      <c r="B400" s="44" t="s">
        <v>1400</v>
      </c>
      <c r="C400" s="37" t="s">
        <v>993</v>
      </c>
      <c r="D400" s="37" t="s">
        <v>994</v>
      </c>
      <c r="E400" s="45">
        <v>4.9269999999999996</v>
      </c>
      <c r="F400" s="45">
        <v>4.9269999999999996</v>
      </c>
      <c r="G400" s="45">
        <v>4.9269999999999996</v>
      </c>
      <c r="H400" s="45">
        <v>4.9269999999999996</v>
      </c>
      <c r="I400" s="45">
        <v>4.9269999999999996</v>
      </c>
      <c r="J400" s="45">
        <v>4.9269999999999996</v>
      </c>
      <c r="K400" s="45">
        <v>4.9269999999999996</v>
      </c>
      <c r="L400" s="45">
        <v>4.9269999999999996</v>
      </c>
      <c r="M400" s="45">
        <v>4.9269999999999996</v>
      </c>
      <c r="N400" s="45">
        <v>4.9269999999999996</v>
      </c>
      <c r="O400" s="17" t="s">
        <v>1951</v>
      </c>
    </row>
    <row r="401" spans="1:15" ht="40.200000000000003" customHeight="1" x14ac:dyDescent="0.25">
      <c r="A401" s="17" t="s">
        <v>1688</v>
      </c>
      <c r="B401" s="44" t="s">
        <v>1401</v>
      </c>
      <c r="C401" s="37" t="s">
        <v>993</v>
      </c>
      <c r="D401" s="37" t="s">
        <v>995</v>
      </c>
      <c r="E401" s="45">
        <v>9.8049999999999997</v>
      </c>
      <c r="F401" s="45">
        <v>9.8049999999999997</v>
      </c>
      <c r="G401" s="45">
        <v>9.8049999999999997</v>
      </c>
      <c r="H401" s="45">
        <v>9.8049999999999997</v>
      </c>
      <c r="I401" s="45">
        <v>9.8049999999999997</v>
      </c>
      <c r="J401" s="45">
        <v>9.8049999999999997</v>
      </c>
      <c r="K401" s="45">
        <v>9.8049999999999997</v>
      </c>
      <c r="L401" s="45">
        <v>9.8049999999999997</v>
      </c>
      <c r="M401" s="45">
        <v>9.8049999999999997</v>
      </c>
      <c r="N401" s="45">
        <v>9.8049999999999997</v>
      </c>
      <c r="O401" s="17" t="s">
        <v>1951</v>
      </c>
    </row>
    <row r="402" spans="1:15" ht="15" customHeight="1" x14ac:dyDescent="0.25">
      <c r="A402" s="17" t="s">
        <v>1689</v>
      </c>
      <c r="B402" s="44" t="s">
        <v>1402</v>
      </c>
      <c r="C402" s="37" t="s">
        <v>996</v>
      </c>
      <c r="D402" s="37" t="s">
        <v>997</v>
      </c>
      <c r="E402" s="45">
        <v>10.5</v>
      </c>
      <c r="F402" s="45">
        <v>10.5</v>
      </c>
      <c r="G402" s="45">
        <v>10.5</v>
      </c>
      <c r="H402" s="45">
        <v>10.5</v>
      </c>
      <c r="I402" s="45">
        <v>10.5</v>
      </c>
      <c r="J402" s="45">
        <v>10.5</v>
      </c>
      <c r="K402" s="45">
        <v>10.5</v>
      </c>
      <c r="L402" s="45">
        <v>10.5</v>
      </c>
      <c r="M402" s="45">
        <v>10.5</v>
      </c>
      <c r="N402" s="45">
        <v>10.5</v>
      </c>
      <c r="O402" s="17" t="s">
        <v>1951</v>
      </c>
    </row>
    <row r="403" spans="1:15" ht="15" customHeight="1" x14ac:dyDescent="0.25">
      <c r="A403" s="17" t="s">
        <v>1690</v>
      </c>
      <c r="B403" s="44" t="s">
        <v>1402</v>
      </c>
      <c r="C403" s="37" t="s">
        <v>996</v>
      </c>
      <c r="D403" s="37" t="s">
        <v>998</v>
      </c>
      <c r="E403" s="45">
        <v>9.5</v>
      </c>
      <c r="F403" s="45">
        <v>9.5</v>
      </c>
      <c r="G403" s="45">
        <v>9.5</v>
      </c>
      <c r="H403" s="45">
        <v>9.5</v>
      </c>
      <c r="I403" s="45">
        <v>9.5</v>
      </c>
      <c r="J403" s="45">
        <v>9.5</v>
      </c>
      <c r="K403" s="45">
        <v>9.5</v>
      </c>
      <c r="L403" s="45">
        <v>9.5</v>
      </c>
      <c r="M403" s="45">
        <v>9.5</v>
      </c>
      <c r="N403" s="45">
        <v>9.5</v>
      </c>
      <c r="O403" s="17" t="s">
        <v>1951</v>
      </c>
    </row>
    <row r="404" spans="1:15" ht="15" customHeight="1" x14ac:dyDescent="0.25">
      <c r="A404" s="17" t="s">
        <v>1691</v>
      </c>
      <c r="B404" s="44" t="s">
        <v>1402</v>
      </c>
      <c r="C404" s="37" t="s">
        <v>996</v>
      </c>
      <c r="D404" s="37" t="s">
        <v>999</v>
      </c>
      <c r="E404" s="45"/>
      <c r="F404" s="45">
        <v>28</v>
      </c>
      <c r="G404" s="45">
        <v>28</v>
      </c>
      <c r="H404" s="45">
        <v>28</v>
      </c>
      <c r="I404" s="45">
        <v>28</v>
      </c>
      <c r="J404" s="45">
        <v>28</v>
      </c>
      <c r="K404" s="45">
        <v>28</v>
      </c>
      <c r="L404" s="45">
        <v>28</v>
      </c>
      <c r="M404" s="45">
        <v>28</v>
      </c>
      <c r="N404" s="45">
        <v>28</v>
      </c>
      <c r="O404" s="17" t="s">
        <v>1951</v>
      </c>
    </row>
    <row r="405" spans="1:15" ht="15" customHeight="1" x14ac:dyDescent="0.25">
      <c r="A405" s="17" t="s">
        <v>1692</v>
      </c>
      <c r="B405" s="44" t="s">
        <v>1402</v>
      </c>
      <c r="C405" s="37" t="s">
        <v>1000</v>
      </c>
      <c r="D405" s="37" t="s">
        <v>1001</v>
      </c>
      <c r="E405" s="45"/>
      <c r="F405" s="45"/>
      <c r="G405" s="45"/>
      <c r="H405" s="45"/>
      <c r="I405" s="45"/>
      <c r="J405" s="45"/>
      <c r="K405" s="45"/>
      <c r="L405" s="45"/>
      <c r="M405" s="45">
        <v>12</v>
      </c>
      <c r="N405" s="45">
        <v>12</v>
      </c>
      <c r="O405" s="17" t="s">
        <v>1951</v>
      </c>
    </row>
    <row r="406" spans="1:15" ht="15" customHeight="1" x14ac:dyDescent="0.25">
      <c r="A406" s="17" t="s">
        <v>1693</v>
      </c>
      <c r="B406" s="44" t="s">
        <v>1402</v>
      </c>
      <c r="C406" s="37" t="s">
        <v>1002</v>
      </c>
      <c r="D406" s="37" t="s">
        <v>1003</v>
      </c>
      <c r="E406" s="45"/>
      <c r="F406" s="45"/>
      <c r="G406" s="45">
        <v>7</v>
      </c>
      <c r="H406" s="45">
        <v>7</v>
      </c>
      <c r="I406" s="45">
        <v>7</v>
      </c>
      <c r="J406" s="45">
        <v>7</v>
      </c>
      <c r="K406" s="45">
        <v>7</v>
      </c>
      <c r="L406" s="45">
        <v>7</v>
      </c>
      <c r="M406" s="45">
        <v>7</v>
      </c>
      <c r="N406" s="45">
        <v>7</v>
      </c>
      <c r="O406" s="17" t="s">
        <v>1951</v>
      </c>
    </row>
    <row r="407" spans="1:15" ht="15" customHeight="1" x14ac:dyDescent="0.25">
      <c r="A407" s="17" t="s">
        <v>1694</v>
      </c>
      <c r="B407" s="44" t="s">
        <v>1402</v>
      </c>
      <c r="C407" s="37" t="s">
        <v>1002</v>
      </c>
      <c r="D407" s="37" t="s">
        <v>1004</v>
      </c>
      <c r="E407" s="45"/>
      <c r="F407" s="45"/>
      <c r="G407" s="45"/>
      <c r="H407" s="45"/>
      <c r="I407" s="45"/>
      <c r="J407" s="45"/>
      <c r="K407" s="45"/>
      <c r="L407" s="45">
        <v>1.1000000000000001</v>
      </c>
      <c r="M407" s="45">
        <v>1.1000000000000001</v>
      </c>
      <c r="N407" s="45">
        <v>1.1000000000000001</v>
      </c>
      <c r="O407" s="17" t="s">
        <v>1951</v>
      </c>
    </row>
    <row r="408" spans="1:15" ht="15" customHeight="1" x14ac:dyDescent="0.25">
      <c r="A408" s="17" t="s">
        <v>1695</v>
      </c>
      <c r="B408" s="44" t="s">
        <v>1402</v>
      </c>
      <c r="C408" s="37" t="s">
        <v>1002</v>
      </c>
      <c r="D408" s="37" t="s">
        <v>1005</v>
      </c>
      <c r="E408" s="45"/>
      <c r="F408" s="45"/>
      <c r="G408" s="45"/>
      <c r="H408" s="45"/>
      <c r="I408" s="45"/>
      <c r="J408" s="45"/>
      <c r="K408" s="45"/>
      <c r="L408" s="45">
        <v>11</v>
      </c>
      <c r="M408" s="45">
        <v>11</v>
      </c>
      <c r="N408" s="45">
        <v>11</v>
      </c>
      <c r="O408" s="17" t="s">
        <v>1951</v>
      </c>
    </row>
    <row r="409" spans="1:15" ht="15" customHeight="1" x14ac:dyDescent="0.25">
      <c r="A409" s="17" t="s">
        <v>1696</v>
      </c>
      <c r="B409" s="44" t="s">
        <v>1402</v>
      </c>
      <c r="C409" s="37" t="s">
        <v>1006</v>
      </c>
      <c r="D409" s="37" t="s">
        <v>1007</v>
      </c>
      <c r="E409" s="45"/>
      <c r="F409" s="45"/>
      <c r="G409" s="45"/>
      <c r="H409" s="45"/>
      <c r="I409" s="45"/>
      <c r="J409" s="45"/>
      <c r="K409" s="45"/>
      <c r="L409" s="45">
        <v>2</v>
      </c>
      <c r="M409" s="45">
        <v>2</v>
      </c>
      <c r="N409" s="45">
        <v>2</v>
      </c>
      <c r="O409" s="17" t="s">
        <v>1951</v>
      </c>
    </row>
    <row r="410" spans="1:15" ht="15" customHeight="1" x14ac:dyDescent="0.25">
      <c r="A410" s="17" t="s">
        <v>1697</v>
      </c>
      <c r="B410" s="44" t="s">
        <v>1402</v>
      </c>
      <c r="C410" s="37" t="s">
        <v>1006</v>
      </c>
      <c r="D410" s="37" t="s">
        <v>1008</v>
      </c>
      <c r="E410" s="45"/>
      <c r="F410" s="45"/>
      <c r="G410" s="45"/>
      <c r="H410" s="45"/>
      <c r="I410" s="45"/>
      <c r="J410" s="45"/>
      <c r="K410" s="45"/>
      <c r="L410" s="45">
        <v>17</v>
      </c>
      <c r="M410" s="45">
        <v>17</v>
      </c>
      <c r="N410" s="45">
        <v>17</v>
      </c>
      <c r="O410" s="17" t="s">
        <v>1951</v>
      </c>
    </row>
    <row r="411" spans="1:15" ht="15" customHeight="1" x14ac:dyDescent="0.25">
      <c r="A411" s="17" t="s">
        <v>1698</v>
      </c>
      <c r="B411" s="44" t="s">
        <v>1402</v>
      </c>
      <c r="C411" s="37" t="s">
        <v>1006</v>
      </c>
      <c r="D411" s="37" t="s">
        <v>1009</v>
      </c>
      <c r="E411" s="45"/>
      <c r="F411" s="45"/>
      <c r="G411" s="45"/>
      <c r="H411" s="45"/>
      <c r="I411" s="45"/>
      <c r="J411" s="45"/>
      <c r="K411" s="45"/>
      <c r="L411" s="45"/>
      <c r="M411" s="45">
        <v>17</v>
      </c>
      <c r="N411" s="45">
        <v>17</v>
      </c>
      <c r="O411" s="17" t="s">
        <v>1951</v>
      </c>
    </row>
    <row r="412" spans="1:15" ht="15" customHeight="1" x14ac:dyDescent="0.25">
      <c r="A412" s="17" t="s">
        <v>1699</v>
      </c>
      <c r="B412" s="44" t="s">
        <v>1402</v>
      </c>
      <c r="C412" s="37" t="s">
        <v>1010</v>
      </c>
      <c r="D412" s="37" t="s">
        <v>1011</v>
      </c>
      <c r="E412" s="45"/>
      <c r="F412" s="45"/>
      <c r="G412" s="45">
        <v>12</v>
      </c>
      <c r="H412" s="45">
        <v>12</v>
      </c>
      <c r="I412" s="45">
        <v>12</v>
      </c>
      <c r="J412" s="45">
        <v>12</v>
      </c>
      <c r="K412" s="45">
        <v>12</v>
      </c>
      <c r="L412" s="45">
        <v>12</v>
      </c>
      <c r="M412" s="45">
        <v>12</v>
      </c>
      <c r="N412" s="45">
        <v>12</v>
      </c>
      <c r="O412" s="17" t="s">
        <v>1951</v>
      </c>
    </row>
    <row r="413" spans="1:15" ht="15" customHeight="1" x14ac:dyDescent="0.25">
      <c r="A413" s="17" t="s">
        <v>1700</v>
      </c>
      <c r="B413" s="44" t="s">
        <v>1402</v>
      </c>
      <c r="C413" s="37" t="s">
        <v>1010</v>
      </c>
      <c r="D413" s="37" t="s">
        <v>1012</v>
      </c>
      <c r="E413" s="45"/>
      <c r="F413" s="45"/>
      <c r="G413" s="45">
        <v>12</v>
      </c>
      <c r="H413" s="45">
        <v>12</v>
      </c>
      <c r="I413" s="45">
        <v>12</v>
      </c>
      <c r="J413" s="45">
        <v>12</v>
      </c>
      <c r="K413" s="45">
        <v>12</v>
      </c>
      <c r="L413" s="45">
        <v>12</v>
      </c>
      <c r="M413" s="45">
        <v>12</v>
      </c>
      <c r="N413" s="45">
        <v>12</v>
      </c>
      <c r="O413" s="17" t="s">
        <v>1951</v>
      </c>
    </row>
    <row r="414" spans="1:15" ht="15" customHeight="1" x14ac:dyDescent="0.25">
      <c r="A414" s="17" t="s">
        <v>1701</v>
      </c>
      <c r="B414" s="44" t="s">
        <v>1402</v>
      </c>
      <c r="C414" s="37" t="s">
        <v>1010</v>
      </c>
      <c r="D414" s="37" t="s">
        <v>1013</v>
      </c>
      <c r="E414" s="45"/>
      <c r="F414" s="45"/>
      <c r="G414" s="45"/>
      <c r="H414" s="45"/>
      <c r="I414" s="45">
        <v>29.4</v>
      </c>
      <c r="J414" s="45">
        <v>29.4</v>
      </c>
      <c r="K414" s="45">
        <v>29.4</v>
      </c>
      <c r="L414" s="45">
        <v>29.4</v>
      </c>
      <c r="M414" s="45">
        <v>29.4</v>
      </c>
      <c r="N414" s="45">
        <v>29.4</v>
      </c>
      <c r="O414" s="17" t="s">
        <v>1951</v>
      </c>
    </row>
    <row r="415" spans="1:15" ht="15" customHeight="1" x14ac:dyDescent="0.25">
      <c r="A415" s="17" t="s">
        <v>1702</v>
      </c>
      <c r="B415" s="44" t="s">
        <v>1402</v>
      </c>
      <c r="C415" s="37" t="s">
        <v>1014</v>
      </c>
      <c r="D415" s="37" t="s">
        <v>1015</v>
      </c>
      <c r="E415" s="45"/>
      <c r="F415" s="45"/>
      <c r="G415" s="45"/>
      <c r="H415" s="45">
        <v>14</v>
      </c>
      <c r="I415" s="45">
        <v>14</v>
      </c>
      <c r="J415" s="45">
        <v>14</v>
      </c>
      <c r="K415" s="45">
        <v>14</v>
      </c>
      <c r="L415" s="45">
        <v>14</v>
      </c>
      <c r="M415" s="45">
        <v>14</v>
      </c>
      <c r="N415" s="45">
        <v>14</v>
      </c>
      <c r="O415" s="17" t="s">
        <v>1951</v>
      </c>
    </row>
    <row r="416" spans="1:15" ht="15" customHeight="1" x14ac:dyDescent="0.25">
      <c r="A416" s="17" t="s">
        <v>1703</v>
      </c>
      <c r="B416" s="44" t="s">
        <v>1402</v>
      </c>
      <c r="C416" s="37" t="s">
        <v>1014</v>
      </c>
      <c r="D416" s="37" t="s">
        <v>1016</v>
      </c>
      <c r="E416" s="45"/>
      <c r="F416" s="45"/>
      <c r="G416" s="45"/>
      <c r="H416" s="45">
        <v>12</v>
      </c>
      <c r="I416" s="45">
        <v>12</v>
      </c>
      <c r="J416" s="45">
        <v>12</v>
      </c>
      <c r="K416" s="45">
        <v>12</v>
      </c>
      <c r="L416" s="45">
        <v>12</v>
      </c>
      <c r="M416" s="45">
        <v>12</v>
      </c>
      <c r="N416" s="45">
        <v>12</v>
      </c>
      <c r="O416" s="17" t="s">
        <v>1951</v>
      </c>
    </row>
    <row r="417" spans="1:15" ht="15" customHeight="1" x14ac:dyDescent="0.25">
      <c r="A417" s="17" t="s">
        <v>1704</v>
      </c>
      <c r="B417" s="44" t="s">
        <v>1402</v>
      </c>
      <c r="C417" s="37" t="s">
        <v>1017</v>
      </c>
      <c r="D417" s="37" t="s">
        <v>1018</v>
      </c>
      <c r="E417" s="45"/>
      <c r="F417" s="45"/>
      <c r="G417" s="45"/>
      <c r="H417" s="45"/>
      <c r="I417" s="45"/>
      <c r="J417" s="45">
        <v>17</v>
      </c>
      <c r="K417" s="45">
        <v>17</v>
      </c>
      <c r="L417" s="45">
        <v>17</v>
      </c>
      <c r="M417" s="45">
        <v>17</v>
      </c>
      <c r="N417" s="45">
        <v>17</v>
      </c>
      <c r="O417" s="17" t="s">
        <v>1951</v>
      </c>
    </row>
    <row r="418" spans="1:15" s="16" customFormat="1" ht="15" customHeight="1" x14ac:dyDescent="0.25">
      <c r="A418" s="17" t="s">
        <v>1705</v>
      </c>
      <c r="B418" s="44" t="s">
        <v>1402</v>
      </c>
      <c r="C418" s="37" t="s">
        <v>1017</v>
      </c>
      <c r="D418" s="37" t="s">
        <v>1019</v>
      </c>
      <c r="E418" s="45"/>
      <c r="F418" s="45"/>
      <c r="G418" s="45"/>
      <c r="H418" s="45"/>
      <c r="I418" s="45"/>
      <c r="J418" s="45"/>
      <c r="K418" s="45"/>
      <c r="L418" s="45"/>
      <c r="M418" s="45"/>
      <c r="N418" s="45">
        <v>12</v>
      </c>
      <c r="O418" s="17" t="s">
        <v>1951</v>
      </c>
    </row>
    <row r="419" spans="1:15" ht="15" customHeight="1" x14ac:dyDescent="0.25">
      <c r="A419" s="17" t="s">
        <v>1706</v>
      </c>
      <c r="B419" s="44" t="s">
        <v>1403</v>
      </c>
      <c r="C419" s="37" t="s">
        <v>1020</v>
      </c>
      <c r="D419" s="37" t="s">
        <v>1021</v>
      </c>
      <c r="E419" s="45"/>
      <c r="F419" s="45"/>
      <c r="G419" s="45"/>
      <c r="H419" s="45"/>
      <c r="I419" s="45"/>
      <c r="J419" s="45"/>
      <c r="K419" s="45">
        <v>21</v>
      </c>
      <c r="L419" s="45">
        <v>21</v>
      </c>
      <c r="M419" s="45">
        <v>21</v>
      </c>
      <c r="N419" s="45">
        <v>21</v>
      </c>
      <c r="O419" s="17" t="s">
        <v>1951</v>
      </c>
    </row>
    <row r="420" spans="1:15" ht="15" customHeight="1" x14ac:dyDescent="0.25">
      <c r="A420" s="17" t="s">
        <v>1707</v>
      </c>
      <c r="B420" s="44" t="s">
        <v>1403</v>
      </c>
      <c r="C420" s="37" t="s">
        <v>1022</v>
      </c>
      <c r="D420" s="37" t="s">
        <v>1023</v>
      </c>
      <c r="E420" s="45"/>
      <c r="F420" s="45"/>
      <c r="G420" s="45"/>
      <c r="H420" s="45"/>
      <c r="I420" s="45"/>
      <c r="J420" s="45"/>
      <c r="K420" s="45">
        <v>13</v>
      </c>
      <c r="L420" s="45">
        <v>13</v>
      </c>
      <c r="M420" s="45">
        <v>13</v>
      </c>
      <c r="N420" s="45">
        <v>13</v>
      </c>
      <c r="O420" s="17" t="s">
        <v>1951</v>
      </c>
    </row>
    <row r="421" spans="1:15" ht="15" customHeight="1" x14ac:dyDescent="0.25">
      <c r="A421" s="17" t="s">
        <v>1708</v>
      </c>
      <c r="B421" s="44" t="s">
        <v>1402</v>
      </c>
      <c r="C421" s="37" t="s">
        <v>1024</v>
      </c>
      <c r="D421" s="37" t="s">
        <v>1025</v>
      </c>
      <c r="E421" s="45"/>
      <c r="F421" s="45"/>
      <c r="G421" s="45"/>
      <c r="H421" s="45"/>
      <c r="I421" s="45"/>
      <c r="J421" s="45"/>
      <c r="K421" s="45"/>
      <c r="L421" s="45"/>
      <c r="M421" s="45"/>
      <c r="N421" s="45">
        <v>9.0239999999999991</v>
      </c>
      <c r="O421" s="17" t="s">
        <v>1951</v>
      </c>
    </row>
    <row r="422" spans="1:15" ht="330" customHeight="1" x14ac:dyDescent="0.25">
      <c r="A422" s="17" t="s">
        <v>1709</v>
      </c>
      <c r="B422" s="58" t="s">
        <v>1404</v>
      </c>
      <c r="C422" s="37" t="s">
        <v>1026</v>
      </c>
      <c r="D422" s="37" t="s">
        <v>1027</v>
      </c>
      <c r="E422" s="45">
        <v>22.541</v>
      </c>
      <c r="F422" s="45">
        <v>22.541</v>
      </c>
      <c r="G422" s="45">
        <v>22.541</v>
      </c>
      <c r="H422" s="45">
        <v>22.541</v>
      </c>
      <c r="I422" s="45">
        <v>22.541</v>
      </c>
      <c r="J422" s="45">
        <v>22.541</v>
      </c>
      <c r="K422" s="45">
        <v>22.541</v>
      </c>
      <c r="L422" s="45">
        <v>22.541</v>
      </c>
      <c r="M422" s="45">
        <v>22.541</v>
      </c>
      <c r="N422" s="45">
        <v>22.541</v>
      </c>
      <c r="O422" s="17" t="s">
        <v>1951</v>
      </c>
    </row>
    <row r="423" spans="1:15" ht="205.8" customHeight="1" x14ac:dyDescent="0.25">
      <c r="A423" s="17" t="s">
        <v>1710</v>
      </c>
      <c r="B423" s="58" t="s">
        <v>1405</v>
      </c>
      <c r="C423" s="37" t="s">
        <v>1026</v>
      </c>
      <c r="D423" s="37" t="s">
        <v>1028</v>
      </c>
      <c r="E423" s="45"/>
      <c r="F423" s="45"/>
      <c r="G423" s="45"/>
      <c r="H423" s="45"/>
      <c r="I423" s="45">
        <v>33.320999999999998</v>
      </c>
      <c r="J423" s="45">
        <v>33.320999999999998</v>
      </c>
      <c r="K423" s="45">
        <v>33.320999999999998</v>
      </c>
      <c r="L423" s="45">
        <v>33.320999999999998</v>
      </c>
      <c r="M423" s="45">
        <v>33.320999999999998</v>
      </c>
      <c r="N423" s="45">
        <v>33.320999999999998</v>
      </c>
      <c r="O423" s="17" t="s">
        <v>1951</v>
      </c>
    </row>
    <row r="424" spans="1:15" ht="301.2" customHeight="1" x14ac:dyDescent="0.25">
      <c r="A424" s="17" t="s">
        <v>1711</v>
      </c>
      <c r="B424" s="58" t="s">
        <v>1406</v>
      </c>
      <c r="C424" s="37" t="s">
        <v>1026</v>
      </c>
      <c r="D424" s="37" t="s">
        <v>1029</v>
      </c>
      <c r="E424" s="45">
        <v>13.894</v>
      </c>
      <c r="F424" s="45">
        <v>13.894</v>
      </c>
      <c r="G424" s="45">
        <v>13.894</v>
      </c>
      <c r="H424" s="45">
        <v>13.894</v>
      </c>
      <c r="I424" s="45">
        <v>13.894</v>
      </c>
      <c r="J424" s="45">
        <v>13.894</v>
      </c>
      <c r="K424" s="45">
        <v>13.894</v>
      </c>
      <c r="L424" s="45">
        <v>13.894</v>
      </c>
      <c r="M424" s="45">
        <v>13.894</v>
      </c>
      <c r="N424" s="45">
        <v>13.894</v>
      </c>
      <c r="O424" s="17" t="s">
        <v>1951</v>
      </c>
    </row>
    <row r="425" spans="1:15" ht="138.6" customHeight="1" x14ac:dyDescent="0.25">
      <c r="A425" s="17" t="s">
        <v>1712</v>
      </c>
      <c r="B425" s="44" t="s">
        <v>1407</v>
      </c>
      <c r="C425" s="37" t="s">
        <v>1026</v>
      </c>
      <c r="D425" s="37" t="s">
        <v>1030</v>
      </c>
      <c r="E425" s="45"/>
      <c r="F425" s="45"/>
      <c r="G425" s="45"/>
      <c r="H425" s="45"/>
      <c r="I425" s="45"/>
      <c r="J425" s="45"/>
      <c r="K425" s="45">
        <v>13.083</v>
      </c>
      <c r="L425" s="45">
        <v>13.083</v>
      </c>
      <c r="M425" s="45">
        <v>13.083</v>
      </c>
      <c r="N425" s="45">
        <v>13.083</v>
      </c>
      <c r="O425" s="17" t="s">
        <v>1951</v>
      </c>
    </row>
    <row r="426" spans="1:15" ht="239.4" x14ac:dyDescent="0.25">
      <c r="A426" s="17" t="s">
        <v>1713</v>
      </c>
      <c r="B426" s="58" t="s">
        <v>1957</v>
      </c>
      <c r="C426" s="37" t="s">
        <v>1026</v>
      </c>
      <c r="D426" s="37" t="s">
        <v>1031</v>
      </c>
      <c r="E426" s="45"/>
      <c r="F426" s="45"/>
      <c r="G426" s="45"/>
      <c r="H426" s="45">
        <v>8.9510000000000005</v>
      </c>
      <c r="I426" s="45">
        <v>8.9510000000000005</v>
      </c>
      <c r="J426" s="45">
        <v>8.9510000000000005</v>
      </c>
      <c r="K426" s="45">
        <v>8.9510000000000005</v>
      </c>
      <c r="L426" s="45">
        <v>8.9510000000000005</v>
      </c>
      <c r="M426" s="45">
        <v>8.9510000000000005</v>
      </c>
      <c r="N426" s="45">
        <v>8.9510000000000005</v>
      </c>
      <c r="O426" s="17" t="s">
        <v>1951</v>
      </c>
    </row>
    <row r="427" spans="1:15" ht="329.4" customHeight="1" x14ac:dyDescent="0.25">
      <c r="A427" s="17" t="s">
        <v>1714</v>
      </c>
      <c r="B427" s="44" t="s">
        <v>1408</v>
      </c>
      <c r="C427" s="37" t="s">
        <v>1026</v>
      </c>
      <c r="D427" s="37" t="s">
        <v>1032</v>
      </c>
      <c r="E427" s="45"/>
      <c r="F427" s="45">
        <v>16.920999999999999</v>
      </c>
      <c r="G427" s="45">
        <v>16.920999999999999</v>
      </c>
      <c r="H427" s="45">
        <v>16.920999999999999</v>
      </c>
      <c r="I427" s="45">
        <v>16.920999999999999</v>
      </c>
      <c r="J427" s="45">
        <v>16.920999999999999</v>
      </c>
      <c r="K427" s="45">
        <v>16.920999999999999</v>
      </c>
      <c r="L427" s="45">
        <v>16.920999999999999</v>
      </c>
      <c r="M427" s="45">
        <v>16.920999999999999</v>
      </c>
      <c r="N427" s="45">
        <v>16.920999999999999</v>
      </c>
      <c r="O427" s="17" t="s">
        <v>1951</v>
      </c>
    </row>
    <row r="428" spans="1:15" ht="272.39999999999998" customHeight="1" x14ac:dyDescent="0.25">
      <c r="A428" s="17" t="s">
        <v>1715</v>
      </c>
      <c r="B428" s="44" t="s">
        <v>1409</v>
      </c>
      <c r="C428" s="37" t="s">
        <v>1026</v>
      </c>
      <c r="D428" s="37" t="s">
        <v>1033</v>
      </c>
      <c r="E428" s="45"/>
      <c r="F428" s="45"/>
      <c r="G428" s="45">
        <v>12.500999999999999</v>
      </c>
      <c r="H428" s="45">
        <v>12.500999999999999</v>
      </c>
      <c r="I428" s="45">
        <v>12.500999999999999</v>
      </c>
      <c r="J428" s="45">
        <v>12.500999999999999</v>
      </c>
      <c r="K428" s="45">
        <v>12.500999999999999</v>
      </c>
      <c r="L428" s="45">
        <v>12.500999999999999</v>
      </c>
      <c r="M428" s="45">
        <v>12.500999999999999</v>
      </c>
      <c r="N428" s="45">
        <v>12.500999999999999</v>
      </c>
      <c r="O428" s="17" t="s">
        <v>1951</v>
      </c>
    </row>
    <row r="429" spans="1:15" ht="317.39999999999998" customHeight="1" x14ac:dyDescent="0.25">
      <c r="A429" s="17" t="s">
        <v>1716</v>
      </c>
      <c r="B429" s="44" t="s">
        <v>1410</v>
      </c>
      <c r="C429" s="37" t="s">
        <v>1034</v>
      </c>
      <c r="D429" s="37" t="s">
        <v>1035</v>
      </c>
      <c r="E429" s="45"/>
      <c r="F429" s="45"/>
      <c r="G429" s="45"/>
      <c r="H429" s="45"/>
      <c r="I429" s="45"/>
      <c r="J429" s="45"/>
      <c r="K429" s="45">
        <v>13.412000000000001</v>
      </c>
      <c r="L429" s="45">
        <v>13.412000000000001</v>
      </c>
      <c r="M429" s="45">
        <v>13.412000000000001</v>
      </c>
      <c r="N429" s="45">
        <v>13.412000000000001</v>
      </c>
      <c r="O429" s="17" t="s">
        <v>1951</v>
      </c>
    </row>
    <row r="430" spans="1:15" ht="66.599999999999994" customHeight="1" x14ac:dyDescent="0.25">
      <c r="A430" s="17" t="s">
        <v>1717</v>
      </c>
      <c r="B430" s="44" t="s">
        <v>1411</v>
      </c>
      <c r="C430" s="37" t="s">
        <v>1034</v>
      </c>
      <c r="D430" s="37" t="s">
        <v>1036</v>
      </c>
      <c r="E430" s="45">
        <v>0.32500000000000001</v>
      </c>
      <c r="F430" s="45">
        <v>0.32500000000000001</v>
      </c>
      <c r="G430" s="45">
        <v>0.32500000000000001</v>
      </c>
      <c r="H430" s="45">
        <v>0.32500000000000001</v>
      </c>
      <c r="I430" s="45">
        <v>0.32500000000000001</v>
      </c>
      <c r="J430" s="45">
        <v>0.32500000000000001</v>
      </c>
      <c r="K430" s="45">
        <v>0.32500000000000001</v>
      </c>
      <c r="L430" s="45">
        <v>0.32500000000000001</v>
      </c>
      <c r="M430" s="45">
        <v>0.32500000000000001</v>
      </c>
      <c r="N430" s="45">
        <v>0.32500000000000001</v>
      </c>
      <c r="O430" s="17" t="s">
        <v>1951</v>
      </c>
    </row>
    <row r="431" spans="1:15" ht="109.2" customHeight="1" x14ac:dyDescent="0.25">
      <c r="A431" s="17" t="s">
        <v>1718</v>
      </c>
      <c r="B431" s="44" t="s">
        <v>1412</v>
      </c>
      <c r="C431" s="37" t="s">
        <v>1037</v>
      </c>
      <c r="D431" s="37" t="s">
        <v>1038</v>
      </c>
      <c r="E431" s="45"/>
      <c r="F431" s="45"/>
      <c r="G431" s="45"/>
      <c r="H431" s="45"/>
      <c r="I431" s="45"/>
      <c r="J431" s="45">
        <v>1.2789999999999999</v>
      </c>
      <c r="K431" s="45">
        <v>1.2789999999999999</v>
      </c>
      <c r="L431" s="45">
        <v>1.2789999999999999</v>
      </c>
      <c r="M431" s="45">
        <v>1.2789999999999999</v>
      </c>
      <c r="N431" s="45">
        <v>1.2789999999999999</v>
      </c>
      <c r="O431" s="17" t="s">
        <v>1951</v>
      </c>
    </row>
    <row r="432" spans="1:15" ht="45" customHeight="1" x14ac:dyDescent="0.25">
      <c r="A432" s="17" t="s">
        <v>1719</v>
      </c>
      <c r="B432" s="44" t="s">
        <v>1958</v>
      </c>
      <c r="C432" s="37" t="s">
        <v>1037</v>
      </c>
      <c r="D432" s="37" t="s">
        <v>1039</v>
      </c>
      <c r="E432" s="45"/>
      <c r="F432" s="45"/>
      <c r="G432" s="45"/>
      <c r="H432" s="45">
        <v>4.0350000000000001</v>
      </c>
      <c r="I432" s="45">
        <v>4.0350000000000001</v>
      </c>
      <c r="J432" s="45">
        <v>4.0350000000000001</v>
      </c>
      <c r="K432" s="45">
        <v>4.0350000000000001</v>
      </c>
      <c r="L432" s="45">
        <v>4.0350000000000001</v>
      </c>
      <c r="M432" s="45">
        <v>4.0350000000000001</v>
      </c>
      <c r="N432" s="45">
        <v>4.0350000000000001</v>
      </c>
      <c r="O432" s="17" t="s">
        <v>1951</v>
      </c>
    </row>
    <row r="433" spans="1:15" ht="56.4" customHeight="1" x14ac:dyDescent="0.25">
      <c r="A433" s="17" t="s">
        <v>1720</v>
      </c>
      <c r="B433" s="44" t="s">
        <v>1413</v>
      </c>
      <c r="C433" s="37" t="s">
        <v>1037</v>
      </c>
      <c r="D433" s="37" t="s">
        <v>1040</v>
      </c>
      <c r="E433" s="45">
        <v>1.4770000000000001</v>
      </c>
      <c r="F433" s="45">
        <v>1.4770000000000001</v>
      </c>
      <c r="G433" s="45">
        <v>1.4770000000000001</v>
      </c>
      <c r="H433" s="45">
        <v>1.4770000000000001</v>
      </c>
      <c r="I433" s="45">
        <v>1.4770000000000001</v>
      </c>
      <c r="J433" s="45">
        <v>1.4770000000000001</v>
      </c>
      <c r="K433" s="45">
        <v>1.4770000000000001</v>
      </c>
      <c r="L433" s="45">
        <v>1.4770000000000001</v>
      </c>
      <c r="M433" s="45">
        <v>1.4770000000000001</v>
      </c>
      <c r="N433" s="45">
        <v>1.4770000000000001</v>
      </c>
      <c r="O433" s="17" t="s">
        <v>1951</v>
      </c>
    </row>
    <row r="434" spans="1:15" ht="348.6" customHeight="1" x14ac:dyDescent="0.25">
      <c r="A434" s="17" t="s">
        <v>1721</v>
      </c>
      <c r="B434" s="44" t="s">
        <v>1414</v>
      </c>
      <c r="C434" s="37" t="s">
        <v>1041</v>
      </c>
      <c r="D434" s="37" t="s">
        <v>1042</v>
      </c>
      <c r="E434" s="45"/>
      <c r="F434" s="45"/>
      <c r="G434" s="45">
        <v>31.738</v>
      </c>
      <c r="H434" s="45">
        <v>31.738</v>
      </c>
      <c r="I434" s="45">
        <v>31.738</v>
      </c>
      <c r="J434" s="45">
        <v>31.738</v>
      </c>
      <c r="K434" s="45">
        <v>31.738</v>
      </c>
      <c r="L434" s="45">
        <v>31.738</v>
      </c>
      <c r="M434" s="45">
        <v>31.738</v>
      </c>
      <c r="N434" s="45">
        <v>31.738</v>
      </c>
      <c r="O434" s="17" t="s">
        <v>1951</v>
      </c>
    </row>
    <row r="435" spans="1:15" ht="258" customHeight="1" x14ac:dyDescent="0.25">
      <c r="A435" s="17" t="s">
        <v>1722</v>
      </c>
      <c r="B435" s="44" t="s">
        <v>1415</v>
      </c>
      <c r="C435" s="37" t="s">
        <v>1041</v>
      </c>
      <c r="D435" s="37" t="s">
        <v>1043</v>
      </c>
      <c r="E435" s="45"/>
      <c r="F435" s="45"/>
      <c r="G435" s="45"/>
      <c r="H435" s="45">
        <v>28.507000000000001</v>
      </c>
      <c r="I435" s="45">
        <v>28.507000000000001</v>
      </c>
      <c r="J435" s="45">
        <v>28.507000000000001</v>
      </c>
      <c r="K435" s="45">
        <v>28.507000000000001</v>
      </c>
      <c r="L435" s="45">
        <v>28.507000000000001</v>
      </c>
      <c r="M435" s="45">
        <v>28.507000000000001</v>
      </c>
      <c r="N435" s="45">
        <v>28.507000000000001</v>
      </c>
      <c r="O435" s="17" t="s">
        <v>1951</v>
      </c>
    </row>
    <row r="436" spans="1:15" ht="198" customHeight="1" x14ac:dyDescent="0.25">
      <c r="A436" s="17" t="s">
        <v>1723</v>
      </c>
      <c r="B436" s="44" t="s">
        <v>1416</v>
      </c>
      <c r="C436" s="37" t="s">
        <v>1044</v>
      </c>
      <c r="D436" s="37" t="s">
        <v>1045</v>
      </c>
      <c r="E436" s="45"/>
      <c r="F436" s="45"/>
      <c r="G436" s="45"/>
      <c r="H436" s="45">
        <v>6.2480000000000002</v>
      </c>
      <c r="I436" s="45">
        <v>6.2480000000000002</v>
      </c>
      <c r="J436" s="45">
        <v>6.2480000000000002</v>
      </c>
      <c r="K436" s="45">
        <v>6.2480000000000002</v>
      </c>
      <c r="L436" s="45">
        <v>6.2480000000000002</v>
      </c>
      <c r="M436" s="45">
        <v>6.2480000000000002</v>
      </c>
      <c r="N436" s="45">
        <v>6.2480000000000002</v>
      </c>
      <c r="O436" s="17" t="s">
        <v>1951</v>
      </c>
    </row>
    <row r="437" spans="1:15" ht="166.8" customHeight="1" x14ac:dyDescent="0.25">
      <c r="A437" s="17" t="s">
        <v>1724</v>
      </c>
      <c r="B437" s="44" t="s">
        <v>1417</v>
      </c>
      <c r="C437" s="37" t="s">
        <v>1044</v>
      </c>
      <c r="D437" s="37" t="s">
        <v>1046</v>
      </c>
      <c r="E437" s="45"/>
      <c r="F437" s="45"/>
      <c r="G437" s="45"/>
      <c r="H437" s="45">
        <v>11.387</v>
      </c>
      <c r="I437" s="45">
        <v>11.387</v>
      </c>
      <c r="J437" s="45">
        <v>11.387</v>
      </c>
      <c r="K437" s="45">
        <v>11.387</v>
      </c>
      <c r="L437" s="45">
        <v>11.387</v>
      </c>
      <c r="M437" s="45">
        <v>11.387</v>
      </c>
      <c r="N437" s="45">
        <v>11.387</v>
      </c>
      <c r="O437" s="17" t="s">
        <v>1951</v>
      </c>
    </row>
    <row r="438" spans="1:15" ht="29.4" customHeight="1" x14ac:dyDescent="0.25">
      <c r="A438" s="17" t="s">
        <v>1725</v>
      </c>
      <c r="B438" s="44" t="s">
        <v>1418</v>
      </c>
      <c r="C438" s="37" t="s">
        <v>1047</v>
      </c>
      <c r="D438" s="37" t="s">
        <v>1048</v>
      </c>
      <c r="E438" s="45">
        <v>1.024</v>
      </c>
      <c r="F438" s="45">
        <v>1.024</v>
      </c>
      <c r="G438" s="45">
        <v>1.024</v>
      </c>
      <c r="H438" s="45">
        <v>1.024</v>
      </c>
      <c r="I438" s="45">
        <v>1.024</v>
      </c>
      <c r="J438" s="45">
        <v>1.024</v>
      </c>
      <c r="K438" s="45">
        <v>1.024</v>
      </c>
      <c r="L438" s="45">
        <v>1.024</v>
      </c>
      <c r="M438" s="45">
        <v>1.024</v>
      </c>
      <c r="N438" s="45">
        <v>1.024</v>
      </c>
      <c r="O438" s="17" t="s">
        <v>1951</v>
      </c>
    </row>
    <row r="439" spans="1:15" ht="29.4" customHeight="1" x14ac:dyDescent="0.25">
      <c r="A439" s="17" t="s">
        <v>1726</v>
      </c>
      <c r="B439" s="44" t="s">
        <v>1419</v>
      </c>
      <c r="C439" s="37" t="s">
        <v>1047</v>
      </c>
      <c r="D439" s="37" t="s">
        <v>1049</v>
      </c>
      <c r="E439" s="45">
        <v>0.77300000000000002</v>
      </c>
      <c r="F439" s="45">
        <v>0.77300000000000002</v>
      </c>
      <c r="G439" s="45">
        <v>0.77300000000000002</v>
      </c>
      <c r="H439" s="45">
        <v>0.77300000000000002</v>
      </c>
      <c r="I439" s="45">
        <v>0.77300000000000002</v>
      </c>
      <c r="J439" s="45">
        <v>0.77300000000000002</v>
      </c>
      <c r="K439" s="45">
        <v>0.77300000000000002</v>
      </c>
      <c r="L439" s="45">
        <v>0.77300000000000002</v>
      </c>
      <c r="M439" s="45">
        <v>0.77300000000000002</v>
      </c>
      <c r="N439" s="45">
        <v>0.77300000000000002</v>
      </c>
      <c r="O439" s="17" t="s">
        <v>1951</v>
      </c>
    </row>
    <row r="440" spans="1:15" ht="15" customHeight="1" x14ac:dyDescent="0.25">
      <c r="A440" s="17" t="s">
        <v>1727</v>
      </c>
      <c r="B440" s="44" t="s">
        <v>1420</v>
      </c>
      <c r="C440" s="37" t="s">
        <v>1047</v>
      </c>
      <c r="D440" s="37" t="s">
        <v>1050</v>
      </c>
      <c r="E440" s="45">
        <v>0.441</v>
      </c>
      <c r="F440" s="45">
        <v>0.441</v>
      </c>
      <c r="G440" s="45">
        <v>0.441</v>
      </c>
      <c r="H440" s="45">
        <v>0.441</v>
      </c>
      <c r="I440" s="45">
        <v>0.441</v>
      </c>
      <c r="J440" s="45">
        <v>0.441</v>
      </c>
      <c r="K440" s="45">
        <v>0.441</v>
      </c>
      <c r="L440" s="45">
        <v>0.441</v>
      </c>
      <c r="M440" s="45">
        <v>0.441</v>
      </c>
      <c r="N440" s="45">
        <v>0.441</v>
      </c>
      <c r="O440" s="17" t="s">
        <v>1951</v>
      </c>
    </row>
    <row r="441" spans="1:15" ht="80.400000000000006" customHeight="1" x14ac:dyDescent="0.25">
      <c r="A441" s="17" t="s">
        <v>1728</v>
      </c>
      <c r="B441" s="44" t="s">
        <v>1959</v>
      </c>
      <c r="C441" s="37" t="s">
        <v>1047</v>
      </c>
      <c r="D441" s="37" t="s">
        <v>1051</v>
      </c>
      <c r="E441" s="45">
        <v>6.0069999999999997</v>
      </c>
      <c r="F441" s="45">
        <v>6.0069999999999997</v>
      </c>
      <c r="G441" s="45">
        <v>6.0069999999999997</v>
      </c>
      <c r="H441" s="45">
        <v>6.0069999999999997</v>
      </c>
      <c r="I441" s="45">
        <v>6.0069999999999997</v>
      </c>
      <c r="J441" s="45">
        <v>6.0069999999999997</v>
      </c>
      <c r="K441" s="45">
        <v>6.0069999999999997</v>
      </c>
      <c r="L441" s="45">
        <v>6.0069999999999997</v>
      </c>
      <c r="M441" s="45">
        <v>6.0069999999999997</v>
      </c>
      <c r="N441" s="45">
        <v>6.0069999999999997</v>
      </c>
      <c r="O441" s="17" t="s">
        <v>1951</v>
      </c>
    </row>
    <row r="442" spans="1:15" ht="249.6" customHeight="1" x14ac:dyDescent="0.25">
      <c r="A442" s="17" t="s">
        <v>1729</v>
      </c>
      <c r="B442" s="58" t="s">
        <v>1421</v>
      </c>
      <c r="C442" s="37" t="s">
        <v>1052</v>
      </c>
      <c r="D442" s="37" t="s">
        <v>1053</v>
      </c>
      <c r="E442" s="45"/>
      <c r="F442" s="45"/>
      <c r="G442" s="45"/>
      <c r="H442" s="45">
        <v>7.9720000000000004</v>
      </c>
      <c r="I442" s="45">
        <v>7.9720000000000004</v>
      </c>
      <c r="J442" s="45">
        <v>7.9720000000000004</v>
      </c>
      <c r="K442" s="45">
        <v>7.9720000000000004</v>
      </c>
      <c r="L442" s="45">
        <v>7.9720000000000004</v>
      </c>
      <c r="M442" s="45">
        <v>7.9720000000000004</v>
      </c>
      <c r="N442" s="45">
        <v>7.9720000000000004</v>
      </c>
      <c r="O442" s="17" t="s">
        <v>1951</v>
      </c>
    </row>
    <row r="443" spans="1:15" ht="220.8" customHeight="1" x14ac:dyDescent="0.25">
      <c r="A443" s="17" t="s">
        <v>1730</v>
      </c>
      <c r="B443" s="58" t="s">
        <v>1960</v>
      </c>
      <c r="C443" s="37" t="s">
        <v>1052</v>
      </c>
      <c r="D443" s="37" t="s">
        <v>1054</v>
      </c>
      <c r="E443" s="45"/>
      <c r="F443" s="45"/>
      <c r="G443" s="45"/>
      <c r="H443" s="45">
        <v>7.8540000000000001</v>
      </c>
      <c r="I443" s="45">
        <v>7.8540000000000001</v>
      </c>
      <c r="J443" s="45">
        <v>7.8540000000000001</v>
      </c>
      <c r="K443" s="45">
        <v>7.8540000000000001</v>
      </c>
      <c r="L443" s="45">
        <v>7.8540000000000001</v>
      </c>
      <c r="M443" s="45">
        <v>7.8540000000000001</v>
      </c>
      <c r="N443" s="45">
        <v>7.8540000000000001</v>
      </c>
      <c r="O443" s="17" t="s">
        <v>1951</v>
      </c>
    </row>
    <row r="444" spans="1:15" ht="129" customHeight="1" x14ac:dyDescent="0.25">
      <c r="A444" s="17" t="s">
        <v>1731</v>
      </c>
      <c r="B444" s="44" t="s">
        <v>1422</v>
      </c>
      <c r="C444" s="37" t="s">
        <v>1052</v>
      </c>
      <c r="D444" s="37" t="s">
        <v>1055</v>
      </c>
      <c r="E444" s="45">
        <v>2.544</v>
      </c>
      <c r="F444" s="45">
        <v>2.544</v>
      </c>
      <c r="G444" s="45">
        <v>2.544</v>
      </c>
      <c r="H444" s="45">
        <v>2.544</v>
      </c>
      <c r="I444" s="45">
        <v>2.544</v>
      </c>
      <c r="J444" s="45">
        <v>2.544</v>
      </c>
      <c r="K444" s="45">
        <v>2.544</v>
      </c>
      <c r="L444" s="45">
        <v>2.544</v>
      </c>
      <c r="M444" s="45">
        <v>2.544</v>
      </c>
      <c r="N444" s="45">
        <v>2.544</v>
      </c>
      <c r="O444" s="17" t="s">
        <v>1951</v>
      </c>
    </row>
    <row r="445" spans="1:15" ht="100.8" customHeight="1" x14ac:dyDescent="0.25">
      <c r="A445" s="17" t="s">
        <v>1732</v>
      </c>
      <c r="B445" s="44" t="s">
        <v>1423</v>
      </c>
      <c r="C445" s="37" t="s">
        <v>1052</v>
      </c>
      <c r="D445" s="37" t="s">
        <v>1056</v>
      </c>
      <c r="E445" s="45"/>
      <c r="F445" s="45"/>
      <c r="G445" s="45"/>
      <c r="H445" s="45">
        <v>4.843</v>
      </c>
      <c r="I445" s="45">
        <v>4.843</v>
      </c>
      <c r="J445" s="45">
        <v>4.843</v>
      </c>
      <c r="K445" s="45">
        <v>4.843</v>
      </c>
      <c r="L445" s="45">
        <v>4.843</v>
      </c>
      <c r="M445" s="45">
        <v>4.843</v>
      </c>
      <c r="N445" s="45">
        <v>4.843</v>
      </c>
      <c r="O445" s="17" t="s">
        <v>1951</v>
      </c>
    </row>
    <row r="446" spans="1:15" ht="27" customHeight="1" x14ac:dyDescent="0.25">
      <c r="A446" s="17" t="s">
        <v>1733</v>
      </c>
      <c r="B446" s="44" t="s">
        <v>1424</v>
      </c>
      <c r="C446" s="37" t="s">
        <v>1052</v>
      </c>
      <c r="D446" s="37" t="s">
        <v>1057</v>
      </c>
      <c r="E446" s="45"/>
      <c r="F446" s="45"/>
      <c r="G446" s="45"/>
      <c r="H446" s="45">
        <v>3.8940000000000001</v>
      </c>
      <c r="I446" s="45">
        <v>3.8940000000000001</v>
      </c>
      <c r="J446" s="45">
        <v>3.8940000000000001</v>
      </c>
      <c r="K446" s="45">
        <v>3.8940000000000001</v>
      </c>
      <c r="L446" s="45">
        <v>3.8940000000000001</v>
      </c>
      <c r="M446" s="45">
        <v>3.8940000000000001</v>
      </c>
      <c r="N446" s="45">
        <v>3.8940000000000001</v>
      </c>
      <c r="O446" s="17" t="s">
        <v>1951</v>
      </c>
    </row>
    <row r="447" spans="1:15" ht="135.6" customHeight="1" x14ac:dyDescent="0.25">
      <c r="A447" s="17" t="s">
        <v>1734</v>
      </c>
      <c r="B447" s="44" t="s">
        <v>1961</v>
      </c>
      <c r="C447" s="37" t="s">
        <v>1052</v>
      </c>
      <c r="D447" s="37" t="s">
        <v>1058</v>
      </c>
      <c r="E447" s="45"/>
      <c r="F447" s="45"/>
      <c r="G447" s="45"/>
      <c r="H447" s="45">
        <v>8.9440000000000008</v>
      </c>
      <c r="I447" s="45">
        <v>8.9440000000000008</v>
      </c>
      <c r="J447" s="45">
        <v>8.9440000000000008</v>
      </c>
      <c r="K447" s="45">
        <v>8.9440000000000008</v>
      </c>
      <c r="L447" s="45">
        <v>8.9440000000000008</v>
      </c>
      <c r="M447" s="45">
        <v>8.9440000000000008</v>
      </c>
      <c r="N447" s="45">
        <v>8.9440000000000008</v>
      </c>
      <c r="O447" s="17" t="s">
        <v>1951</v>
      </c>
    </row>
    <row r="448" spans="1:15" ht="27" customHeight="1" x14ac:dyDescent="0.25">
      <c r="A448" s="17" t="s">
        <v>1735</v>
      </c>
      <c r="B448" s="44" t="s">
        <v>1425</v>
      </c>
      <c r="C448" s="37" t="s">
        <v>1052</v>
      </c>
      <c r="D448" s="37" t="s">
        <v>1059</v>
      </c>
      <c r="E448" s="45"/>
      <c r="F448" s="45"/>
      <c r="G448" s="45"/>
      <c r="H448" s="45">
        <v>1.0489999999999999</v>
      </c>
      <c r="I448" s="45">
        <v>1.0489999999999999</v>
      </c>
      <c r="J448" s="45">
        <v>1.0489999999999999</v>
      </c>
      <c r="K448" s="45">
        <v>1.0489999999999999</v>
      </c>
      <c r="L448" s="45">
        <v>1.0489999999999999</v>
      </c>
      <c r="M448" s="45">
        <v>1.0489999999999999</v>
      </c>
      <c r="N448" s="45">
        <v>1.0489999999999999</v>
      </c>
      <c r="O448" s="17" t="s">
        <v>1951</v>
      </c>
    </row>
    <row r="449" spans="1:15" ht="191.4" customHeight="1" x14ac:dyDescent="0.25">
      <c r="A449" s="17" t="s">
        <v>1736</v>
      </c>
      <c r="B449" s="44" t="s">
        <v>1426</v>
      </c>
      <c r="C449" s="37" t="s">
        <v>1052</v>
      </c>
      <c r="D449" s="37" t="s">
        <v>1060</v>
      </c>
      <c r="E449" s="45"/>
      <c r="F449" s="45"/>
      <c r="G449" s="45"/>
      <c r="H449" s="45">
        <v>5.7690000000000001</v>
      </c>
      <c r="I449" s="45">
        <v>5.7690000000000001</v>
      </c>
      <c r="J449" s="45">
        <v>5.7690000000000001</v>
      </c>
      <c r="K449" s="45">
        <v>5.7690000000000001</v>
      </c>
      <c r="L449" s="45">
        <v>5.7690000000000001</v>
      </c>
      <c r="M449" s="45">
        <v>5.7690000000000001</v>
      </c>
      <c r="N449" s="45">
        <v>5.7690000000000001</v>
      </c>
      <c r="O449" s="17" t="s">
        <v>1951</v>
      </c>
    </row>
    <row r="450" spans="1:15" ht="241.2" customHeight="1" x14ac:dyDescent="0.25">
      <c r="A450" s="17" t="s">
        <v>1737</v>
      </c>
      <c r="B450" s="44" t="s">
        <v>1962</v>
      </c>
      <c r="C450" s="37" t="s">
        <v>1052</v>
      </c>
      <c r="D450" s="37" t="s">
        <v>1061</v>
      </c>
      <c r="E450" s="45"/>
      <c r="F450" s="45"/>
      <c r="G450" s="45"/>
      <c r="H450" s="45">
        <v>7.4240000000000004</v>
      </c>
      <c r="I450" s="45">
        <v>7.4240000000000004</v>
      </c>
      <c r="J450" s="45">
        <v>7.4240000000000004</v>
      </c>
      <c r="K450" s="45">
        <v>7.4240000000000004</v>
      </c>
      <c r="L450" s="45">
        <v>7.4240000000000004</v>
      </c>
      <c r="M450" s="45">
        <v>7.4240000000000004</v>
      </c>
      <c r="N450" s="45">
        <v>7.4240000000000004</v>
      </c>
      <c r="O450" s="17" t="s">
        <v>1951</v>
      </c>
    </row>
    <row r="451" spans="1:15" ht="66" customHeight="1" x14ac:dyDescent="0.25">
      <c r="A451" s="17" t="s">
        <v>1738</v>
      </c>
      <c r="B451" s="44" t="s">
        <v>1427</v>
      </c>
      <c r="C451" s="37" t="s">
        <v>1052</v>
      </c>
      <c r="D451" s="37" t="s">
        <v>1062</v>
      </c>
      <c r="E451" s="45"/>
      <c r="F451" s="45"/>
      <c r="G451" s="45"/>
      <c r="H451" s="45">
        <v>1.2609999999999999</v>
      </c>
      <c r="I451" s="45">
        <v>1.2609999999999999</v>
      </c>
      <c r="J451" s="45">
        <v>1.2609999999999999</v>
      </c>
      <c r="K451" s="45">
        <v>1.2609999999999999</v>
      </c>
      <c r="L451" s="45">
        <v>1.2609999999999999</v>
      </c>
      <c r="M451" s="45">
        <v>1.2609999999999999</v>
      </c>
      <c r="N451" s="45">
        <v>1.2609999999999999</v>
      </c>
      <c r="O451" s="17" t="s">
        <v>1951</v>
      </c>
    </row>
    <row r="452" spans="1:15" ht="103.8" customHeight="1" x14ac:dyDescent="0.25">
      <c r="A452" s="17" t="s">
        <v>1739</v>
      </c>
      <c r="B452" s="44" t="s">
        <v>1963</v>
      </c>
      <c r="C452" s="37" t="s">
        <v>1052</v>
      </c>
      <c r="D452" s="37" t="s">
        <v>1063</v>
      </c>
      <c r="E452" s="45"/>
      <c r="F452" s="45"/>
      <c r="G452" s="45"/>
      <c r="H452" s="45">
        <v>4.6189999999999998</v>
      </c>
      <c r="I452" s="45">
        <v>4.6189999999999998</v>
      </c>
      <c r="J452" s="45">
        <v>4.6189999999999998</v>
      </c>
      <c r="K452" s="45">
        <v>4.6189999999999998</v>
      </c>
      <c r="L452" s="45">
        <v>4.6189999999999998</v>
      </c>
      <c r="M452" s="45">
        <v>4.6189999999999998</v>
      </c>
      <c r="N452" s="45">
        <v>4.6189999999999998</v>
      </c>
      <c r="O452" s="17" t="s">
        <v>1951</v>
      </c>
    </row>
    <row r="453" spans="1:15" ht="15" customHeight="1" x14ac:dyDescent="0.25">
      <c r="A453" s="17" t="s">
        <v>1740</v>
      </c>
      <c r="B453" s="44" t="s">
        <v>1428</v>
      </c>
      <c r="C453" s="37" t="s">
        <v>1052</v>
      </c>
      <c r="D453" s="37" t="s">
        <v>1064</v>
      </c>
      <c r="E453" s="45"/>
      <c r="F453" s="45"/>
      <c r="G453" s="45"/>
      <c r="H453" s="45"/>
      <c r="I453" s="45"/>
      <c r="J453" s="45"/>
      <c r="K453" s="45"/>
      <c r="L453" s="45">
        <v>11.170999999999999</v>
      </c>
      <c r="M453" s="45">
        <v>11.170999999999999</v>
      </c>
      <c r="N453" s="45">
        <v>11.170999999999999</v>
      </c>
      <c r="O453" s="17" t="s">
        <v>1951</v>
      </c>
    </row>
    <row r="454" spans="1:15" ht="15" customHeight="1" x14ac:dyDescent="0.25">
      <c r="A454" s="17" t="s">
        <v>1741</v>
      </c>
      <c r="B454" s="44" t="s">
        <v>1428</v>
      </c>
      <c r="C454" s="37" t="s">
        <v>1052</v>
      </c>
      <c r="D454" s="37" t="s">
        <v>1065</v>
      </c>
      <c r="E454" s="45"/>
      <c r="F454" s="45"/>
      <c r="G454" s="45"/>
      <c r="H454" s="45"/>
      <c r="I454" s="45"/>
      <c r="J454" s="45"/>
      <c r="K454" s="45"/>
      <c r="L454" s="45">
        <v>7.0999999999999994E-2</v>
      </c>
      <c r="M454" s="45">
        <v>7.0999999999999994E-2</v>
      </c>
      <c r="N454" s="45">
        <v>7.0999999999999994E-2</v>
      </c>
      <c r="O454" s="17" t="s">
        <v>1951</v>
      </c>
    </row>
    <row r="455" spans="1:15" ht="15" customHeight="1" x14ac:dyDescent="0.25">
      <c r="A455" s="17" t="s">
        <v>1742</v>
      </c>
      <c r="B455" s="44" t="s">
        <v>1429</v>
      </c>
      <c r="C455" s="37" t="s">
        <v>1052</v>
      </c>
      <c r="D455" s="37" t="s">
        <v>1066</v>
      </c>
      <c r="E455" s="45"/>
      <c r="F455" s="45"/>
      <c r="G455" s="45"/>
      <c r="H455" s="45"/>
      <c r="I455" s="45"/>
      <c r="J455" s="45"/>
      <c r="K455" s="45"/>
      <c r="L455" s="45">
        <v>0.54400000000000004</v>
      </c>
      <c r="M455" s="45">
        <v>0.54400000000000004</v>
      </c>
      <c r="N455" s="45">
        <v>0.54400000000000004</v>
      </c>
      <c r="O455" s="17" t="s">
        <v>1951</v>
      </c>
    </row>
    <row r="456" spans="1:15" ht="15" customHeight="1" x14ac:dyDescent="0.25">
      <c r="A456" s="17" t="s">
        <v>1743</v>
      </c>
      <c r="B456" s="44" t="s">
        <v>1429</v>
      </c>
      <c r="C456" s="37" t="s">
        <v>1052</v>
      </c>
      <c r="D456" s="37" t="s">
        <v>1067</v>
      </c>
      <c r="E456" s="45"/>
      <c r="F456" s="45"/>
      <c r="G456" s="45"/>
      <c r="H456" s="45"/>
      <c r="I456" s="45"/>
      <c r="J456" s="45"/>
      <c r="K456" s="45"/>
      <c r="L456" s="45">
        <v>1.0720000000000001</v>
      </c>
      <c r="M456" s="45">
        <v>1.0720000000000001</v>
      </c>
      <c r="N456" s="45">
        <v>1.0720000000000001</v>
      </c>
      <c r="O456" s="17" t="s">
        <v>1951</v>
      </c>
    </row>
    <row r="457" spans="1:15" ht="15" customHeight="1" x14ac:dyDescent="0.25">
      <c r="A457" s="17" t="s">
        <v>1744</v>
      </c>
      <c r="B457" s="44" t="s">
        <v>1429</v>
      </c>
      <c r="C457" s="37" t="s">
        <v>1052</v>
      </c>
      <c r="D457" s="37" t="s">
        <v>1068</v>
      </c>
      <c r="E457" s="45"/>
      <c r="F457" s="45"/>
      <c r="G457" s="45"/>
      <c r="H457" s="45"/>
      <c r="I457" s="45"/>
      <c r="J457" s="45"/>
      <c r="K457" s="45"/>
      <c r="L457" s="45">
        <v>1.3080000000000001</v>
      </c>
      <c r="M457" s="45">
        <v>1.3080000000000001</v>
      </c>
      <c r="N457" s="45">
        <v>1.3080000000000001</v>
      </c>
      <c r="O457" s="17" t="s">
        <v>1951</v>
      </c>
    </row>
    <row r="458" spans="1:15" ht="15" customHeight="1" x14ac:dyDescent="0.25">
      <c r="A458" s="17" t="s">
        <v>1745</v>
      </c>
      <c r="B458" s="44" t="s">
        <v>1429</v>
      </c>
      <c r="C458" s="37" t="s">
        <v>1052</v>
      </c>
      <c r="D458" s="37" t="s">
        <v>1069</v>
      </c>
      <c r="E458" s="45"/>
      <c r="F458" s="45"/>
      <c r="G458" s="45"/>
      <c r="H458" s="45"/>
      <c r="I458" s="45"/>
      <c r="J458" s="45"/>
      <c r="K458" s="45"/>
      <c r="L458" s="45">
        <v>0.74199999999999999</v>
      </c>
      <c r="M458" s="45">
        <v>0.74199999999999999</v>
      </c>
      <c r="N458" s="45">
        <v>0.74199999999999999</v>
      </c>
      <c r="O458" s="17" t="s">
        <v>1951</v>
      </c>
    </row>
    <row r="459" spans="1:15" ht="15" customHeight="1" x14ac:dyDescent="0.25">
      <c r="A459" s="17" t="s">
        <v>1746</v>
      </c>
      <c r="B459" s="44" t="s">
        <v>1428</v>
      </c>
      <c r="C459" s="37" t="s">
        <v>1052</v>
      </c>
      <c r="D459" s="37" t="s">
        <v>1070</v>
      </c>
      <c r="E459" s="45"/>
      <c r="F459" s="45"/>
      <c r="G459" s="45"/>
      <c r="H459" s="45"/>
      <c r="I459" s="45"/>
      <c r="J459" s="45"/>
      <c r="K459" s="45"/>
      <c r="L459" s="45">
        <v>5.2789999999999999</v>
      </c>
      <c r="M459" s="45">
        <v>5.2789999999999999</v>
      </c>
      <c r="N459" s="45">
        <v>5.2789999999999999</v>
      </c>
      <c r="O459" s="17" t="s">
        <v>1951</v>
      </c>
    </row>
    <row r="460" spans="1:15" ht="15" customHeight="1" x14ac:dyDescent="0.25">
      <c r="A460" s="17" t="s">
        <v>1747</v>
      </c>
      <c r="B460" s="44" t="s">
        <v>1428</v>
      </c>
      <c r="C460" s="37" t="s">
        <v>1052</v>
      </c>
      <c r="D460" s="37" t="s">
        <v>1071</v>
      </c>
      <c r="E460" s="45"/>
      <c r="F460" s="45"/>
      <c r="G460" s="45"/>
      <c r="H460" s="45"/>
      <c r="I460" s="45"/>
      <c r="J460" s="45"/>
      <c r="K460" s="45"/>
      <c r="L460" s="45">
        <v>2.1800000000000002</v>
      </c>
      <c r="M460" s="45">
        <v>2.1800000000000002</v>
      </c>
      <c r="N460" s="45">
        <v>2.1800000000000002</v>
      </c>
      <c r="O460" s="17" t="s">
        <v>1951</v>
      </c>
    </row>
    <row r="461" spans="1:15" ht="15" customHeight="1" x14ac:dyDescent="0.25">
      <c r="A461" s="17" t="s">
        <v>1748</v>
      </c>
      <c r="B461" s="44" t="s">
        <v>1429</v>
      </c>
      <c r="C461" s="37" t="s">
        <v>1052</v>
      </c>
      <c r="D461" s="37" t="s">
        <v>1072</v>
      </c>
      <c r="E461" s="45"/>
      <c r="F461" s="45"/>
      <c r="G461" s="45"/>
      <c r="H461" s="45"/>
      <c r="I461" s="45"/>
      <c r="J461" s="45"/>
      <c r="K461" s="45"/>
      <c r="L461" s="45">
        <v>0.17699999999999999</v>
      </c>
      <c r="M461" s="45">
        <v>0.17699999999999999</v>
      </c>
      <c r="N461" s="45">
        <v>0.17699999999999999</v>
      </c>
      <c r="O461" s="17" t="s">
        <v>1951</v>
      </c>
    </row>
    <row r="462" spans="1:15" ht="15" customHeight="1" x14ac:dyDescent="0.25">
      <c r="A462" s="17" t="s">
        <v>1749</v>
      </c>
      <c r="B462" s="44" t="s">
        <v>1429</v>
      </c>
      <c r="C462" s="37" t="s">
        <v>1052</v>
      </c>
      <c r="D462" s="37" t="s">
        <v>1073</v>
      </c>
      <c r="E462" s="45"/>
      <c r="F462" s="45"/>
      <c r="G462" s="45"/>
      <c r="H462" s="45"/>
      <c r="I462" s="45"/>
      <c r="J462" s="45"/>
      <c r="K462" s="45"/>
      <c r="L462" s="45">
        <v>0.221</v>
      </c>
      <c r="M462" s="45">
        <v>0.221</v>
      </c>
      <c r="N462" s="45">
        <v>0.221</v>
      </c>
      <c r="O462" s="17" t="s">
        <v>1951</v>
      </c>
    </row>
    <row r="463" spans="1:15" ht="91.8" customHeight="1" x14ac:dyDescent="0.25">
      <c r="A463" s="17" t="s">
        <v>1750</v>
      </c>
      <c r="B463" s="44" t="s">
        <v>1430</v>
      </c>
      <c r="C463" s="37" t="s">
        <v>1074</v>
      </c>
      <c r="D463" s="37" t="s">
        <v>1075</v>
      </c>
      <c r="E463" s="45"/>
      <c r="F463" s="45"/>
      <c r="G463" s="45"/>
      <c r="H463" s="45"/>
      <c r="I463" s="45"/>
      <c r="J463" s="45"/>
      <c r="K463" s="45"/>
      <c r="L463" s="45">
        <v>11.182</v>
      </c>
      <c r="M463" s="45">
        <v>11.182</v>
      </c>
      <c r="N463" s="45">
        <v>11.182</v>
      </c>
      <c r="O463" s="17" t="s">
        <v>1951</v>
      </c>
    </row>
    <row r="464" spans="1:15" ht="15" customHeight="1" x14ac:dyDescent="0.25">
      <c r="A464" s="17" t="s">
        <v>1751</v>
      </c>
      <c r="B464" s="44" t="s">
        <v>1431</v>
      </c>
      <c r="C464" s="37" t="s">
        <v>1076</v>
      </c>
      <c r="D464" s="37" t="s">
        <v>1077</v>
      </c>
      <c r="E464" s="59">
        <v>4.0000000000000001E-3</v>
      </c>
      <c r="F464" s="59">
        <v>4.0000000000000001E-3</v>
      </c>
      <c r="G464" s="59">
        <v>4.0000000000000001E-3</v>
      </c>
      <c r="H464" s="59">
        <v>4.0000000000000001E-3</v>
      </c>
      <c r="I464" s="59">
        <v>4.0000000000000001E-3</v>
      </c>
      <c r="J464" s="59">
        <v>4.0000000000000001E-3</v>
      </c>
      <c r="K464" s="59">
        <v>4.0000000000000001E-3</v>
      </c>
      <c r="L464" s="59">
        <v>4.0000000000000001E-3</v>
      </c>
      <c r="M464" s="59">
        <v>4.0000000000000001E-3</v>
      </c>
      <c r="N464" s="59">
        <v>4.0000000000000001E-3</v>
      </c>
      <c r="O464" s="17" t="s">
        <v>1951</v>
      </c>
    </row>
    <row r="465" spans="1:15" ht="33" customHeight="1" x14ac:dyDescent="0.25">
      <c r="A465" s="17" t="s">
        <v>1752</v>
      </c>
      <c r="B465" s="44" t="s">
        <v>1432</v>
      </c>
      <c r="C465" s="37" t="s">
        <v>1078</v>
      </c>
      <c r="D465" s="37" t="s">
        <v>1079</v>
      </c>
      <c r="E465" s="45"/>
      <c r="F465" s="45">
        <v>8.1560000000000006</v>
      </c>
      <c r="G465" s="45">
        <v>8.1560000000000006</v>
      </c>
      <c r="H465" s="45">
        <v>8.1560000000000006</v>
      </c>
      <c r="I465" s="45">
        <v>8.1560000000000006</v>
      </c>
      <c r="J465" s="45">
        <v>8.1560000000000006</v>
      </c>
      <c r="K465" s="45">
        <v>8.1560000000000006</v>
      </c>
      <c r="L465" s="45">
        <v>8.1560000000000006</v>
      </c>
      <c r="M465" s="45">
        <v>8.1560000000000006</v>
      </c>
      <c r="N465" s="45">
        <v>8.1560000000000006</v>
      </c>
      <c r="O465" s="17" t="s">
        <v>1951</v>
      </c>
    </row>
    <row r="466" spans="1:15" ht="15" customHeight="1" x14ac:dyDescent="0.25">
      <c r="A466" s="17" t="s">
        <v>1753</v>
      </c>
      <c r="B466" s="44" t="s">
        <v>1433</v>
      </c>
      <c r="C466" s="37" t="s">
        <v>1078</v>
      </c>
      <c r="D466" s="37" t="s">
        <v>1080</v>
      </c>
      <c r="E466" s="45">
        <v>0.34899999999999998</v>
      </c>
      <c r="F466" s="45">
        <v>0.34899999999999998</v>
      </c>
      <c r="G466" s="45">
        <v>0.34899999999999998</v>
      </c>
      <c r="H466" s="45">
        <v>0.34899999999999998</v>
      </c>
      <c r="I466" s="45">
        <v>0.34899999999999998</v>
      </c>
      <c r="J466" s="45">
        <v>0.34899999999999998</v>
      </c>
      <c r="K466" s="45">
        <v>0.34899999999999998</v>
      </c>
      <c r="L466" s="45">
        <v>0.34899999999999998</v>
      </c>
      <c r="M466" s="45">
        <v>0.34899999999999998</v>
      </c>
      <c r="N466" s="45">
        <v>0.34899999999999998</v>
      </c>
      <c r="O466" s="17" t="s">
        <v>1951</v>
      </c>
    </row>
    <row r="467" spans="1:15" ht="48" customHeight="1" x14ac:dyDescent="0.25">
      <c r="A467" s="17" t="s">
        <v>1754</v>
      </c>
      <c r="B467" s="44" t="s">
        <v>1434</v>
      </c>
      <c r="C467" s="37" t="s">
        <v>1081</v>
      </c>
      <c r="D467" s="37" t="s">
        <v>1082</v>
      </c>
      <c r="E467" s="45">
        <v>4.7750000000000004</v>
      </c>
      <c r="F467" s="45">
        <v>4.7750000000000004</v>
      </c>
      <c r="G467" s="45">
        <v>4.7750000000000004</v>
      </c>
      <c r="H467" s="45">
        <v>4.7750000000000004</v>
      </c>
      <c r="I467" s="45">
        <v>4.7750000000000004</v>
      </c>
      <c r="J467" s="45">
        <v>4.7750000000000004</v>
      </c>
      <c r="K467" s="45">
        <v>4.7750000000000004</v>
      </c>
      <c r="L467" s="45">
        <v>4.7750000000000004</v>
      </c>
      <c r="M467" s="45">
        <v>4.7750000000000004</v>
      </c>
      <c r="N467" s="45">
        <v>4.7750000000000004</v>
      </c>
      <c r="O467" s="17" t="s">
        <v>1951</v>
      </c>
    </row>
    <row r="468" spans="1:15" ht="15" customHeight="1" x14ac:dyDescent="0.25">
      <c r="A468" s="17" t="s">
        <v>1755</v>
      </c>
      <c r="B468" s="44" t="s">
        <v>1435</v>
      </c>
      <c r="C468" s="37" t="s">
        <v>1081</v>
      </c>
      <c r="D468" s="37" t="s">
        <v>1083</v>
      </c>
      <c r="E468" s="45"/>
      <c r="F468" s="45">
        <v>3.3769999999999998</v>
      </c>
      <c r="G468" s="45">
        <v>3.3769999999999998</v>
      </c>
      <c r="H468" s="45">
        <v>3.3769999999999998</v>
      </c>
      <c r="I468" s="45">
        <v>3.3769999999999998</v>
      </c>
      <c r="J468" s="45">
        <v>3.3769999999999998</v>
      </c>
      <c r="K468" s="45">
        <v>3.3769999999999998</v>
      </c>
      <c r="L468" s="45">
        <v>3.3769999999999998</v>
      </c>
      <c r="M468" s="45">
        <v>3.3769999999999998</v>
      </c>
      <c r="N468" s="45">
        <v>3.3769999999999998</v>
      </c>
      <c r="O468" s="17" t="s">
        <v>1951</v>
      </c>
    </row>
    <row r="469" spans="1:15" ht="28.2" customHeight="1" x14ac:dyDescent="0.25">
      <c r="A469" s="17" t="s">
        <v>1756</v>
      </c>
      <c r="B469" s="44" t="s">
        <v>1436</v>
      </c>
      <c r="C469" s="37" t="s">
        <v>1081</v>
      </c>
      <c r="D469" s="37" t="s">
        <v>1084</v>
      </c>
      <c r="E469" s="45"/>
      <c r="F469" s="45"/>
      <c r="G469" s="45">
        <v>11.574999999999999</v>
      </c>
      <c r="H469" s="45">
        <v>11.574999999999999</v>
      </c>
      <c r="I469" s="45">
        <v>11.574999999999999</v>
      </c>
      <c r="J469" s="45">
        <v>11.574999999999999</v>
      </c>
      <c r="K469" s="45">
        <v>11.574999999999999</v>
      </c>
      <c r="L469" s="45">
        <v>11.574999999999999</v>
      </c>
      <c r="M469" s="45">
        <v>11.574999999999999</v>
      </c>
      <c r="N469" s="45">
        <v>11.574999999999999</v>
      </c>
      <c r="O469" s="17" t="s">
        <v>1951</v>
      </c>
    </row>
    <row r="470" spans="1:15" ht="28.2" customHeight="1" x14ac:dyDescent="0.25">
      <c r="A470" s="17" t="s">
        <v>1757</v>
      </c>
      <c r="B470" s="44" t="s">
        <v>1437</v>
      </c>
      <c r="C470" s="37" t="s">
        <v>1081</v>
      </c>
      <c r="D470" s="37" t="s">
        <v>1085</v>
      </c>
      <c r="E470" s="45"/>
      <c r="F470" s="45"/>
      <c r="G470" s="45"/>
      <c r="H470" s="45"/>
      <c r="I470" s="45"/>
      <c r="J470" s="45">
        <v>6.3849999999999998</v>
      </c>
      <c r="K470" s="45">
        <v>6.3849999999999998</v>
      </c>
      <c r="L470" s="45">
        <v>6.3849999999999998</v>
      </c>
      <c r="M470" s="45">
        <v>6.3849999999999998</v>
      </c>
      <c r="N470" s="45">
        <v>6.3849999999999998</v>
      </c>
      <c r="O470" s="17" t="s">
        <v>1951</v>
      </c>
    </row>
    <row r="471" spans="1:15" ht="28.2" customHeight="1" x14ac:dyDescent="0.25">
      <c r="A471" s="17" t="s">
        <v>1758</v>
      </c>
      <c r="B471" s="44" t="s">
        <v>1438</v>
      </c>
      <c r="C471" s="37" t="s">
        <v>1086</v>
      </c>
      <c r="D471" s="37" t="s">
        <v>1087</v>
      </c>
      <c r="E471" s="45">
        <v>8.2029999999999994</v>
      </c>
      <c r="F471" s="45">
        <v>8.2029999999999994</v>
      </c>
      <c r="G471" s="45">
        <v>8.2029999999999994</v>
      </c>
      <c r="H471" s="45">
        <v>8.2029999999999994</v>
      </c>
      <c r="I471" s="45">
        <v>8.2029999999999994</v>
      </c>
      <c r="J471" s="45">
        <v>8.2029999999999994</v>
      </c>
      <c r="K471" s="45">
        <v>8.2029999999999994</v>
      </c>
      <c r="L471" s="45">
        <v>8.2029999999999994</v>
      </c>
      <c r="M471" s="45">
        <v>8.2029999999999994</v>
      </c>
      <c r="N471" s="45">
        <v>8.2029999999999994</v>
      </c>
      <c r="O471" s="17" t="s">
        <v>1951</v>
      </c>
    </row>
    <row r="472" spans="1:15" ht="28.2" customHeight="1" x14ac:dyDescent="0.25">
      <c r="A472" s="17" t="s">
        <v>1759</v>
      </c>
      <c r="B472" s="44" t="s">
        <v>1439</v>
      </c>
      <c r="C472" s="37" t="s">
        <v>1086</v>
      </c>
      <c r="D472" s="37" t="s">
        <v>1088</v>
      </c>
      <c r="E472" s="45"/>
      <c r="F472" s="45">
        <v>6.3319999999999999</v>
      </c>
      <c r="G472" s="45">
        <v>6.3319999999999999</v>
      </c>
      <c r="H472" s="45">
        <v>6.3319999999999999</v>
      </c>
      <c r="I472" s="45">
        <v>6.3319999999999999</v>
      </c>
      <c r="J472" s="45">
        <v>6.3319999999999999</v>
      </c>
      <c r="K472" s="45">
        <v>6.3319999999999999</v>
      </c>
      <c r="L472" s="45">
        <v>6.3319999999999999</v>
      </c>
      <c r="M472" s="45">
        <v>6.3319999999999999</v>
      </c>
      <c r="N472" s="45">
        <v>6.3319999999999999</v>
      </c>
      <c r="O472" s="17" t="s">
        <v>1951</v>
      </c>
    </row>
    <row r="473" spans="1:15" ht="28.2" customHeight="1" x14ac:dyDescent="0.25">
      <c r="A473" s="17" t="s">
        <v>1760</v>
      </c>
      <c r="B473" s="44" t="s">
        <v>1440</v>
      </c>
      <c r="C473" s="37" t="s">
        <v>1089</v>
      </c>
      <c r="D473" s="37" t="s">
        <v>1090</v>
      </c>
      <c r="E473" s="45"/>
      <c r="F473" s="45"/>
      <c r="G473" s="45">
        <v>4.7229999999999999</v>
      </c>
      <c r="H473" s="45">
        <v>4.7229999999999999</v>
      </c>
      <c r="I473" s="45">
        <v>4.7229999999999999</v>
      </c>
      <c r="J473" s="45">
        <v>4.7229999999999999</v>
      </c>
      <c r="K473" s="45">
        <v>4.7229999999999999</v>
      </c>
      <c r="L473" s="45">
        <v>4.7229999999999999</v>
      </c>
      <c r="M473" s="45">
        <v>4.7229999999999999</v>
      </c>
      <c r="N473" s="45">
        <v>4.7229999999999999</v>
      </c>
      <c r="O473" s="17" t="s">
        <v>1951</v>
      </c>
    </row>
    <row r="474" spans="1:15" ht="28.2" customHeight="1" x14ac:dyDescent="0.25">
      <c r="A474" s="17" t="s">
        <v>1761</v>
      </c>
      <c r="B474" s="44" t="s">
        <v>1441</v>
      </c>
      <c r="C474" s="37" t="s">
        <v>1089</v>
      </c>
      <c r="D474" s="37" t="s">
        <v>1091</v>
      </c>
      <c r="E474" s="45"/>
      <c r="F474" s="45"/>
      <c r="G474" s="45">
        <v>3.258</v>
      </c>
      <c r="H474" s="45">
        <v>3.258</v>
      </c>
      <c r="I474" s="45">
        <v>3.258</v>
      </c>
      <c r="J474" s="45">
        <v>3.258</v>
      </c>
      <c r="K474" s="45">
        <v>3.258</v>
      </c>
      <c r="L474" s="45">
        <v>3.258</v>
      </c>
      <c r="M474" s="45">
        <v>3.258</v>
      </c>
      <c r="N474" s="45">
        <v>3.258</v>
      </c>
      <c r="O474" s="17" t="s">
        <v>1951</v>
      </c>
    </row>
    <row r="475" spans="1:15" ht="78" customHeight="1" x14ac:dyDescent="0.25">
      <c r="A475" s="17" t="s">
        <v>1762</v>
      </c>
      <c r="B475" s="44" t="s">
        <v>1442</v>
      </c>
      <c r="C475" s="37" t="s">
        <v>1089</v>
      </c>
      <c r="D475" s="37" t="s">
        <v>1085</v>
      </c>
      <c r="E475" s="45">
        <v>3.5179999999999998</v>
      </c>
      <c r="F475" s="45">
        <v>3.5179999999999998</v>
      </c>
      <c r="G475" s="45">
        <v>3.5179999999999998</v>
      </c>
      <c r="H475" s="45">
        <v>3.5179999999999998</v>
      </c>
      <c r="I475" s="45">
        <v>3.5179999999999998</v>
      </c>
      <c r="J475" s="45">
        <v>3.5179999999999998</v>
      </c>
      <c r="K475" s="45">
        <v>3.5179999999999998</v>
      </c>
      <c r="L475" s="45">
        <v>3.5179999999999998</v>
      </c>
      <c r="M475" s="45">
        <v>3.5179999999999998</v>
      </c>
      <c r="N475" s="45">
        <v>3.5179999999999998</v>
      </c>
      <c r="O475" s="17" t="s">
        <v>1951</v>
      </c>
    </row>
    <row r="476" spans="1:15" ht="55.2" customHeight="1" x14ac:dyDescent="0.25">
      <c r="A476" s="17" t="s">
        <v>1763</v>
      </c>
      <c r="B476" s="44" t="s">
        <v>1964</v>
      </c>
      <c r="C476" s="37" t="s">
        <v>1092</v>
      </c>
      <c r="D476" s="37" t="s">
        <v>1093</v>
      </c>
      <c r="E476" s="45"/>
      <c r="F476" s="45"/>
      <c r="G476" s="45"/>
      <c r="H476" s="45"/>
      <c r="I476" s="45"/>
      <c r="J476" s="45"/>
      <c r="K476" s="45"/>
      <c r="L476" s="45"/>
      <c r="M476" s="45"/>
      <c r="N476" s="45">
        <v>3.4279999999999999</v>
      </c>
      <c r="O476" s="17" t="s">
        <v>1951</v>
      </c>
    </row>
    <row r="477" spans="1:15" ht="28.2" customHeight="1" x14ac:dyDescent="0.25">
      <c r="A477" s="17" t="s">
        <v>1764</v>
      </c>
      <c r="B477" s="44" t="s">
        <v>1443</v>
      </c>
      <c r="C477" s="37" t="s">
        <v>1092</v>
      </c>
      <c r="D477" s="37" t="s">
        <v>1094</v>
      </c>
      <c r="E477" s="45"/>
      <c r="F477" s="45"/>
      <c r="G477" s="45">
        <v>9.8610000000000007</v>
      </c>
      <c r="H477" s="45">
        <v>9.8610000000000007</v>
      </c>
      <c r="I477" s="45">
        <v>9.8610000000000007</v>
      </c>
      <c r="J477" s="45">
        <v>9.8610000000000007</v>
      </c>
      <c r="K477" s="45">
        <v>9.8610000000000007</v>
      </c>
      <c r="L477" s="45">
        <v>9.8610000000000007</v>
      </c>
      <c r="M477" s="45">
        <v>9.8610000000000007</v>
      </c>
      <c r="N477" s="45">
        <v>9.8610000000000007</v>
      </c>
      <c r="O477" s="17" t="s">
        <v>1951</v>
      </c>
    </row>
    <row r="478" spans="1:15" ht="54.6" customHeight="1" x14ac:dyDescent="0.25">
      <c r="A478" s="17" t="s">
        <v>1765</v>
      </c>
      <c r="B478" s="44" t="s">
        <v>1444</v>
      </c>
      <c r="C478" s="37" t="s">
        <v>1092</v>
      </c>
      <c r="D478" s="37" t="s">
        <v>1095</v>
      </c>
      <c r="E478" s="45"/>
      <c r="F478" s="45"/>
      <c r="G478" s="45"/>
      <c r="H478" s="45">
        <v>13.282999999999999</v>
      </c>
      <c r="I478" s="45">
        <v>13.282999999999999</v>
      </c>
      <c r="J478" s="45">
        <v>13.282999999999999</v>
      </c>
      <c r="K478" s="45">
        <v>13.282999999999999</v>
      </c>
      <c r="L478" s="45">
        <v>13.282999999999999</v>
      </c>
      <c r="M478" s="45">
        <v>13.282999999999999</v>
      </c>
      <c r="N478" s="45">
        <v>13.282999999999999</v>
      </c>
      <c r="O478" s="17" t="s">
        <v>1951</v>
      </c>
    </row>
    <row r="479" spans="1:15" ht="28.2" customHeight="1" x14ac:dyDescent="0.25">
      <c r="A479" s="17" t="s">
        <v>1766</v>
      </c>
      <c r="B479" s="44" t="s">
        <v>1445</v>
      </c>
      <c r="C479" s="37" t="s">
        <v>1092</v>
      </c>
      <c r="D479" s="37" t="s">
        <v>1096</v>
      </c>
      <c r="E479" s="45">
        <v>6.68</v>
      </c>
      <c r="F479" s="45">
        <v>6.68</v>
      </c>
      <c r="G479" s="45">
        <v>6.68</v>
      </c>
      <c r="H479" s="45">
        <v>6.68</v>
      </c>
      <c r="I479" s="45">
        <v>6.68</v>
      </c>
      <c r="J479" s="45">
        <v>6.68</v>
      </c>
      <c r="K479" s="45">
        <v>6.68</v>
      </c>
      <c r="L479" s="45">
        <v>6.68</v>
      </c>
      <c r="M479" s="45">
        <v>6.68</v>
      </c>
      <c r="N479" s="45">
        <v>6.68</v>
      </c>
      <c r="O479" s="17" t="s">
        <v>1951</v>
      </c>
    </row>
    <row r="480" spans="1:15" ht="28.2" customHeight="1" x14ac:dyDescent="0.25">
      <c r="A480" s="17" t="s">
        <v>1767</v>
      </c>
      <c r="B480" s="44" t="s">
        <v>1446</v>
      </c>
      <c r="C480" s="37" t="s">
        <v>1092</v>
      </c>
      <c r="D480" s="37" t="s">
        <v>1097</v>
      </c>
      <c r="E480" s="45"/>
      <c r="F480" s="45"/>
      <c r="G480" s="45"/>
      <c r="H480" s="45"/>
      <c r="I480" s="45"/>
      <c r="J480" s="45"/>
      <c r="K480" s="45"/>
      <c r="L480" s="45"/>
      <c r="M480" s="45">
        <v>4.9779999999999998</v>
      </c>
      <c r="N480" s="45">
        <v>4.9779999999999998</v>
      </c>
      <c r="O480" s="17" t="s">
        <v>1951</v>
      </c>
    </row>
    <row r="481" spans="1:15" ht="42.6" customHeight="1" x14ac:dyDescent="0.25">
      <c r="A481" s="17" t="s">
        <v>1768</v>
      </c>
      <c r="B481" s="44" t="s">
        <v>1447</v>
      </c>
      <c r="C481" s="37" t="s">
        <v>1098</v>
      </c>
      <c r="D481" s="37" t="s">
        <v>1099</v>
      </c>
      <c r="E481" s="45"/>
      <c r="F481" s="45"/>
      <c r="G481" s="45"/>
      <c r="H481" s="45">
        <v>4.3849999999999998</v>
      </c>
      <c r="I481" s="45">
        <v>4.3849999999999998</v>
      </c>
      <c r="J481" s="45">
        <v>4.3849999999999998</v>
      </c>
      <c r="K481" s="45">
        <v>4.3849999999999998</v>
      </c>
      <c r="L481" s="45">
        <v>4.3849999999999998</v>
      </c>
      <c r="M481" s="45">
        <v>4.3849999999999998</v>
      </c>
      <c r="N481" s="45">
        <v>4.3849999999999998</v>
      </c>
      <c r="O481" s="17" t="s">
        <v>1951</v>
      </c>
    </row>
    <row r="482" spans="1:15" ht="42.6" customHeight="1" x14ac:dyDescent="0.25">
      <c r="A482" s="17" t="s">
        <v>1769</v>
      </c>
      <c r="B482" s="44" t="s">
        <v>1448</v>
      </c>
      <c r="C482" s="37" t="s">
        <v>1098</v>
      </c>
      <c r="D482" s="37" t="s">
        <v>1082</v>
      </c>
      <c r="E482" s="45"/>
      <c r="F482" s="45">
        <v>6.8490000000000002</v>
      </c>
      <c r="G482" s="45">
        <v>6.8490000000000002</v>
      </c>
      <c r="H482" s="45">
        <v>6.8490000000000002</v>
      </c>
      <c r="I482" s="45">
        <v>6.8490000000000002</v>
      </c>
      <c r="J482" s="45">
        <v>6.8490000000000002</v>
      </c>
      <c r="K482" s="45">
        <v>6.8490000000000002</v>
      </c>
      <c r="L482" s="45">
        <v>6.8490000000000002</v>
      </c>
      <c r="M482" s="45">
        <v>6.8490000000000002</v>
      </c>
      <c r="N482" s="45">
        <v>6.8490000000000002</v>
      </c>
      <c r="O482" s="17" t="s">
        <v>1951</v>
      </c>
    </row>
    <row r="483" spans="1:15" ht="61.2" customHeight="1" x14ac:dyDescent="0.25">
      <c r="A483" s="17" t="s">
        <v>1770</v>
      </c>
      <c r="B483" s="44" t="s">
        <v>1449</v>
      </c>
      <c r="C483" s="37" t="s">
        <v>1098</v>
      </c>
      <c r="D483" s="37" t="s">
        <v>1100</v>
      </c>
      <c r="E483" s="45"/>
      <c r="F483" s="45"/>
      <c r="G483" s="45">
        <v>16.134</v>
      </c>
      <c r="H483" s="45">
        <v>16.134</v>
      </c>
      <c r="I483" s="45">
        <v>16.134</v>
      </c>
      <c r="J483" s="45">
        <v>16.134</v>
      </c>
      <c r="K483" s="45">
        <v>16.134</v>
      </c>
      <c r="L483" s="45">
        <v>16.134</v>
      </c>
      <c r="M483" s="45">
        <v>16.134</v>
      </c>
      <c r="N483" s="45">
        <v>16.134</v>
      </c>
      <c r="O483" s="17" t="s">
        <v>1951</v>
      </c>
    </row>
    <row r="484" spans="1:15" ht="42.6" customHeight="1" x14ac:dyDescent="0.25">
      <c r="A484" s="17" t="s">
        <v>1771</v>
      </c>
      <c r="B484" s="44" t="s">
        <v>1450</v>
      </c>
      <c r="C484" s="37" t="s">
        <v>1101</v>
      </c>
      <c r="D484" s="37" t="s">
        <v>1102</v>
      </c>
      <c r="E484" s="45"/>
      <c r="F484" s="45"/>
      <c r="G484" s="45">
        <v>9.9570000000000007</v>
      </c>
      <c r="H484" s="45">
        <v>9.9570000000000007</v>
      </c>
      <c r="I484" s="45">
        <v>9.9570000000000007</v>
      </c>
      <c r="J484" s="45">
        <v>9.9570000000000007</v>
      </c>
      <c r="K484" s="45">
        <v>9.9570000000000007</v>
      </c>
      <c r="L484" s="45">
        <v>9.9570000000000007</v>
      </c>
      <c r="M484" s="45">
        <v>9.9570000000000007</v>
      </c>
      <c r="N484" s="45">
        <v>9.9570000000000007</v>
      </c>
      <c r="O484" s="17" t="s">
        <v>1951</v>
      </c>
    </row>
    <row r="485" spans="1:15" ht="28.2" customHeight="1" x14ac:dyDescent="0.25">
      <c r="A485" s="17" t="s">
        <v>1772</v>
      </c>
      <c r="B485" s="44" t="s">
        <v>1451</v>
      </c>
      <c r="C485" s="37" t="s">
        <v>1101</v>
      </c>
      <c r="D485" s="37" t="s">
        <v>1103</v>
      </c>
      <c r="E485" s="45"/>
      <c r="F485" s="45"/>
      <c r="G485" s="45"/>
      <c r="H485" s="45"/>
      <c r="I485" s="45">
        <v>6.133</v>
      </c>
      <c r="J485" s="45">
        <v>6.133</v>
      </c>
      <c r="K485" s="45">
        <v>6.133</v>
      </c>
      <c r="L485" s="45">
        <v>6.133</v>
      </c>
      <c r="M485" s="45">
        <v>6.133</v>
      </c>
      <c r="N485" s="45">
        <v>6.133</v>
      </c>
      <c r="O485" s="17" t="s">
        <v>1951</v>
      </c>
    </row>
    <row r="486" spans="1:15" ht="28.2" customHeight="1" x14ac:dyDescent="0.25">
      <c r="A486" s="17" t="s">
        <v>1773</v>
      </c>
      <c r="B486" s="44" t="s">
        <v>1452</v>
      </c>
      <c r="C486" s="37" t="s">
        <v>1101</v>
      </c>
      <c r="D486" s="37" t="s">
        <v>1104</v>
      </c>
      <c r="E486" s="45"/>
      <c r="F486" s="45"/>
      <c r="G486" s="45"/>
      <c r="H486" s="45"/>
      <c r="I486" s="45"/>
      <c r="J486" s="45"/>
      <c r="K486" s="45"/>
      <c r="L486" s="45"/>
      <c r="M486" s="45"/>
      <c r="N486" s="45">
        <v>12.859</v>
      </c>
      <c r="O486" s="17" t="s">
        <v>1951</v>
      </c>
    </row>
    <row r="487" spans="1:15" ht="28.2" customHeight="1" x14ac:dyDescent="0.25">
      <c r="A487" s="17" t="s">
        <v>1774</v>
      </c>
      <c r="B487" s="44" t="s">
        <v>1453</v>
      </c>
      <c r="C487" s="37" t="s">
        <v>1105</v>
      </c>
      <c r="D487" s="37" t="s">
        <v>1106</v>
      </c>
      <c r="E487" s="45"/>
      <c r="F487" s="45"/>
      <c r="G487" s="45"/>
      <c r="H487" s="45">
        <v>2.3610000000000002</v>
      </c>
      <c r="I487" s="45">
        <v>2.3610000000000002</v>
      </c>
      <c r="J487" s="45">
        <v>2.3610000000000002</v>
      </c>
      <c r="K487" s="45">
        <v>2.3610000000000002</v>
      </c>
      <c r="L487" s="45">
        <v>2.3610000000000002</v>
      </c>
      <c r="M487" s="45">
        <v>2.3610000000000002</v>
      </c>
      <c r="N487" s="45">
        <v>2.3610000000000002</v>
      </c>
      <c r="O487" s="17" t="s">
        <v>1951</v>
      </c>
    </row>
    <row r="488" spans="1:15" ht="28.2" customHeight="1" x14ac:dyDescent="0.25">
      <c r="A488" s="17" t="s">
        <v>1775</v>
      </c>
      <c r="B488" s="44" t="s">
        <v>1454</v>
      </c>
      <c r="C488" s="37" t="s">
        <v>1107</v>
      </c>
      <c r="D488" s="37" t="s">
        <v>1094</v>
      </c>
      <c r="E488" s="45"/>
      <c r="F488" s="45">
        <v>7.3090000000000002</v>
      </c>
      <c r="G488" s="45">
        <v>7.3090000000000002</v>
      </c>
      <c r="H488" s="45">
        <v>7.3090000000000002</v>
      </c>
      <c r="I488" s="45">
        <v>7.3090000000000002</v>
      </c>
      <c r="J488" s="45">
        <v>7.3090000000000002</v>
      </c>
      <c r="K488" s="45">
        <v>7.3090000000000002</v>
      </c>
      <c r="L488" s="45">
        <v>7.3090000000000002</v>
      </c>
      <c r="M488" s="45">
        <v>7.3090000000000002</v>
      </c>
      <c r="N488" s="45">
        <v>7.3090000000000002</v>
      </c>
      <c r="O488" s="17" t="s">
        <v>1951</v>
      </c>
    </row>
    <row r="489" spans="1:15" ht="49.2" customHeight="1" x14ac:dyDescent="0.25">
      <c r="A489" s="17" t="s">
        <v>1776</v>
      </c>
      <c r="B489" s="44" t="s">
        <v>1455</v>
      </c>
      <c r="C489" s="37" t="s">
        <v>1107</v>
      </c>
      <c r="D489" s="37" t="s">
        <v>1108</v>
      </c>
      <c r="E489" s="45">
        <v>3.33</v>
      </c>
      <c r="F489" s="45">
        <v>3.33</v>
      </c>
      <c r="G489" s="45">
        <v>3.33</v>
      </c>
      <c r="H489" s="45">
        <v>3.33</v>
      </c>
      <c r="I489" s="45">
        <v>3.33</v>
      </c>
      <c r="J489" s="45">
        <v>3.33</v>
      </c>
      <c r="K489" s="45">
        <v>3.33</v>
      </c>
      <c r="L489" s="45">
        <v>3.33</v>
      </c>
      <c r="M489" s="45">
        <v>3.33</v>
      </c>
      <c r="N489" s="45">
        <v>3.33</v>
      </c>
      <c r="O489" s="17" t="s">
        <v>1951</v>
      </c>
    </row>
    <row r="490" spans="1:15" ht="64.2" customHeight="1" x14ac:dyDescent="0.25">
      <c r="A490" s="17" t="s">
        <v>1777</v>
      </c>
      <c r="B490" s="44" t="s">
        <v>1456</v>
      </c>
      <c r="C490" s="37" t="s">
        <v>1109</v>
      </c>
      <c r="D490" s="37" t="s">
        <v>1110</v>
      </c>
      <c r="E490" s="45"/>
      <c r="F490" s="45"/>
      <c r="G490" s="45"/>
      <c r="H490" s="45"/>
      <c r="I490" s="45"/>
      <c r="J490" s="45"/>
      <c r="K490" s="45"/>
      <c r="L490" s="45">
        <v>12.69</v>
      </c>
      <c r="M490" s="45">
        <v>12.69</v>
      </c>
      <c r="N490" s="45">
        <v>12.69</v>
      </c>
      <c r="O490" s="17" t="s">
        <v>1951</v>
      </c>
    </row>
    <row r="491" spans="1:15" ht="55.2" customHeight="1" x14ac:dyDescent="0.25">
      <c r="A491" s="17" t="s">
        <v>1778</v>
      </c>
      <c r="B491" s="44" t="s">
        <v>1457</v>
      </c>
      <c r="C491" s="37" t="s">
        <v>1109</v>
      </c>
      <c r="D491" s="37" t="s">
        <v>1111</v>
      </c>
      <c r="E491" s="45"/>
      <c r="F491" s="45"/>
      <c r="G491" s="45"/>
      <c r="H491" s="45"/>
      <c r="I491" s="45"/>
      <c r="J491" s="45"/>
      <c r="K491" s="45"/>
      <c r="L491" s="45"/>
      <c r="M491" s="45">
        <v>18.863</v>
      </c>
      <c r="N491" s="45">
        <v>18.863</v>
      </c>
      <c r="O491" s="17" t="s">
        <v>1951</v>
      </c>
    </row>
    <row r="492" spans="1:15" ht="41.4" customHeight="1" x14ac:dyDescent="0.25">
      <c r="A492" s="17" t="s">
        <v>1779</v>
      </c>
      <c r="B492" s="44" t="s">
        <v>1458</v>
      </c>
      <c r="C492" s="37" t="s">
        <v>1109</v>
      </c>
      <c r="D492" s="37" t="s">
        <v>1112</v>
      </c>
      <c r="E492" s="45">
        <v>9.7780000000000005</v>
      </c>
      <c r="F492" s="45">
        <v>9.7780000000000005</v>
      </c>
      <c r="G492" s="45">
        <v>9.7780000000000005</v>
      </c>
      <c r="H492" s="45">
        <v>9.7780000000000005</v>
      </c>
      <c r="I492" s="45">
        <v>9.7780000000000005</v>
      </c>
      <c r="J492" s="45">
        <v>9.7780000000000005</v>
      </c>
      <c r="K492" s="45">
        <v>9.7780000000000005</v>
      </c>
      <c r="L492" s="45">
        <v>9.7780000000000005</v>
      </c>
      <c r="M492" s="45">
        <v>9.7780000000000005</v>
      </c>
      <c r="N492" s="45">
        <v>9.7780000000000005</v>
      </c>
      <c r="O492" s="17" t="s">
        <v>1951</v>
      </c>
    </row>
    <row r="493" spans="1:15" ht="81.599999999999994" customHeight="1" x14ac:dyDescent="0.25">
      <c r="A493" s="17" t="s">
        <v>1780</v>
      </c>
      <c r="B493" s="44" t="s">
        <v>1965</v>
      </c>
      <c r="C493" s="37" t="s">
        <v>1109</v>
      </c>
      <c r="D493" s="37" t="s">
        <v>1113</v>
      </c>
      <c r="E493" s="45"/>
      <c r="F493" s="45"/>
      <c r="G493" s="45"/>
      <c r="H493" s="45"/>
      <c r="I493" s="45"/>
      <c r="J493" s="45"/>
      <c r="K493" s="45"/>
      <c r="L493" s="45"/>
      <c r="M493" s="45">
        <v>9.7780000000000005</v>
      </c>
      <c r="N493" s="45">
        <v>9.7780000000000005</v>
      </c>
      <c r="O493" s="17" t="s">
        <v>1951</v>
      </c>
    </row>
    <row r="494" spans="1:15" ht="62.4" customHeight="1" x14ac:dyDescent="0.25">
      <c r="A494" s="17" t="s">
        <v>1781</v>
      </c>
      <c r="B494" s="44" t="s">
        <v>1459</v>
      </c>
      <c r="C494" s="37" t="s">
        <v>1109</v>
      </c>
      <c r="D494" s="37" t="s">
        <v>1114</v>
      </c>
      <c r="E494" s="45"/>
      <c r="F494" s="45"/>
      <c r="G494" s="45"/>
      <c r="H494" s="45"/>
      <c r="I494" s="45"/>
      <c r="J494" s="45">
        <v>19.904</v>
      </c>
      <c r="K494" s="45">
        <v>19.904</v>
      </c>
      <c r="L494" s="45">
        <v>19.904</v>
      </c>
      <c r="M494" s="45">
        <v>19.904</v>
      </c>
      <c r="N494" s="45">
        <v>19.904</v>
      </c>
      <c r="O494" s="17" t="s">
        <v>1951</v>
      </c>
    </row>
    <row r="495" spans="1:15" ht="28.2" customHeight="1" x14ac:dyDescent="0.25">
      <c r="A495" s="17" t="s">
        <v>1782</v>
      </c>
      <c r="B495" s="44" t="s">
        <v>1460</v>
      </c>
      <c r="C495" s="37" t="s">
        <v>1109</v>
      </c>
      <c r="D495" s="37" t="s">
        <v>1115</v>
      </c>
      <c r="E495" s="45"/>
      <c r="F495" s="45"/>
      <c r="G495" s="45"/>
      <c r="H495" s="45"/>
      <c r="I495" s="45"/>
      <c r="J495" s="45"/>
      <c r="K495" s="45">
        <v>4.5780000000000003</v>
      </c>
      <c r="L495" s="45">
        <v>4.5780000000000003</v>
      </c>
      <c r="M495" s="45">
        <v>4.5780000000000003</v>
      </c>
      <c r="N495" s="45">
        <v>4.5780000000000003</v>
      </c>
      <c r="O495" s="17" t="s">
        <v>1951</v>
      </c>
    </row>
    <row r="496" spans="1:15" ht="28.2" customHeight="1" x14ac:dyDescent="0.25">
      <c r="A496" s="17" t="s">
        <v>1783</v>
      </c>
      <c r="B496" s="44" t="s">
        <v>1461</v>
      </c>
      <c r="C496" s="37" t="s">
        <v>1109</v>
      </c>
      <c r="D496" s="37" t="s">
        <v>1116</v>
      </c>
      <c r="E496" s="45"/>
      <c r="F496" s="45"/>
      <c r="G496" s="45"/>
      <c r="H496" s="45"/>
      <c r="I496" s="45"/>
      <c r="J496" s="45"/>
      <c r="K496" s="45"/>
      <c r="L496" s="45"/>
      <c r="M496" s="45">
        <v>10.532999999999999</v>
      </c>
      <c r="N496" s="45">
        <v>10.532999999999999</v>
      </c>
      <c r="O496" s="17" t="s">
        <v>1951</v>
      </c>
    </row>
    <row r="497" spans="1:15" ht="28.2" customHeight="1" x14ac:dyDescent="0.25">
      <c r="A497" s="17" t="s">
        <v>1784</v>
      </c>
      <c r="B497" s="44" t="s">
        <v>1462</v>
      </c>
      <c r="C497" s="37" t="s">
        <v>1109</v>
      </c>
      <c r="D497" s="37" t="s">
        <v>1117</v>
      </c>
      <c r="E497" s="45"/>
      <c r="F497" s="45">
        <v>13.664999999999999</v>
      </c>
      <c r="G497" s="45">
        <v>13.664999999999999</v>
      </c>
      <c r="H497" s="45">
        <v>13.664999999999999</v>
      </c>
      <c r="I497" s="45">
        <v>13.664999999999999</v>
      </c>
      <c r="J497" s="45">
        <v>13.664999999999999</v>
      </c>
      <c r="K497" s="45">
        <v>13.664999999999999</v>
      </c>
      <c r="L497" s="45">
        <v>13.664999999999999</v>
      </c>
      <c r="M497" s="45">
        <v>13.664999999999999</v>
      </c>
      <c r="N497" s="45">
        <v>13.664999999999999</v>
      </c>
      <c r="O497" s="17" t="s">
        <v>1951</v>
      </c>
    </row>
    <row r="498" spans="1:15" ht="15" customHeight="1" x14ac:dyDescent="0.25">
      <c r="A498" s="17" t="s">
        <v>1785</v>
      </c>
      <c r="B498" s="44" t="s">
        <v>1969</v>
      </c>
      <c r="C498" s="37" t="s">
        <v>1109</v>
      </c>
      <c r="D498" s="37" t="s">
        <v>1118</v>
      </c>
      <c r="E498" s="45"/>
      <c r="F498" s="45"/>
      <c r="G498" s="45"/>
      <c r="H498" s="45"/>
      <c r="I498" s="45">
        <v>7.29</v>
      </c>
      <c r="J498" s="45">
        <v>7.29</v>
      </c>
      <c r="K498" s="45">
        <v>7.29</v>
      </c>
      <c r="L498" s="45">
        <v>7.29</v>
      </c>
      <c r="M498" s="45">
        <v>7.29</v>
      </c>
      <c r="N498" s="45">
        <v>7.29</v>
      </c>
      <c r="O498" s="17" t="s">
        <v>1951</v>
      </c>
    </row>
    <row r="499" spans="1:15" ht="34.200000000000003" customHeight="1" x14ac:dyDescent="0.25">
      <c r="A499" s="17" t="s">
        <v>1786</v>
      </c>
      <c r="B499" s="44" t="s">
        <v>1967</v>
      </c>
      <c r="C499" s="37" t="s">
        <v>1109</v>
      </c>
      <c r="D499" s="37" t="s">
        <v>1119</v>
      </c>
      <c r="E499" s="45"/>
      <c r="F499" s="45">
        <v>9.4499999999999993</v>
      </c>
      <c r="G499" s="45">
        <v>9.4499999999999993</v>
      </c>
      <c r="H499" s="45">
        <v>9.4499999999999993</v>
      </c>
      <c r="I499" s="45">
        <v>9.4499999999999993</v>
      </c>
      <c r="J499" s="45">
        <v>9.4499999999999993</v>
      </c>
      <c r="K499" s="45">
        <v>9.4499999999999993</v>
      </c>
      <c r="L499" s="45">
        <v>9.4499999999999993</v>
      </c>
      <c r="M499" s="45">
        <v>9.4499999999999993</v>
      </c>
      <c r="N499" s="45">
        <v>9.4499999999999993</v>
      </c>
      <c r="O499" s="17" t="s">
        <v>1951</v>
      </c>
    </row>
    <row r="500" spans="1:15" ht="34.200000000000003" customHeight="1" x14ac:dyDescent="0.25">
      <c r="A500" s="17" t="s">
        <v>1787</v>
      </c>
      <c r="B500" s="44" t="s">
        <v>1463</v>
      </c>
      <c r="C500" s="37" t="s">
        <v>1109</v>
      </c>
      <c r="D500" s="37" t="s">
        <v>1120</v>
      </c>
      <c r="E500" s="45"/>
      <c r="F500" s="45"/>
      <c r="G500" s="45"/>
      <c r="H500" s="45"/>
      <c r="I500" s="45"/>
      <c r="J500" s="45">
        <v>11.571999999999999</v>
      </c>
      <c r="K500" s="45">
        <v>11.571999999999999</v>
      </c>
      <c r="L500" s="45">
        <v>11.571999999999999</v>
      </c>
      <c r="M500" s="45">
        <v>11.571999999999999</v>
      </c>
      <c r="N500" s="45">
        <v>11.571999999999999</v>
      </c>
      <c r="O500" s="17" t="s">
        <v>1951</v>
      </c>
    </row>
    <row r="501" spans="1:15" ht="25.2" customHeight="1" x14ac:dyDescent="0.25">
      <c r="A501" s="17" t="s">
        <v>1788</v>
      </c>
      <c r="B501" s="44" t="s">
        <v>1968</v>
      </c>
      <c r="C501" s="37" t="s">
        <v>1109</v>
      </c>
      <c r="D501" s="37" t="s">
        <v>1121</v>
      </c>
      <c r="E501" s="45"/>
      <c r="F501" s="45"/>
      <c r="G501" s="45"/>
      <c r="H501" s="45">
        <v>8.8160000000000007</v>
      </c>
      <c r="I501" s="45">
        <v>8.8160000000000007</v>
      </c>
      <c r="J501" s="45">
        <v>8.8160000000000007</v>
      </c>
      <c r="K501" s="45">
        <v>8.8160000000000007</v>
      </c>
      <c r="L501" s="45">
        <v>8.8160000000000007</v>
      </c>
      <c r="M501" s="45">
        <v>8.8160000000000007</v>
      </c>
      <c r="N501" s="45">
        <v>8.8160000000000007</v>
      </c>
      <c r="O501" s="17" t="s">
        <v>1951</v>
      </c>
    </row>
    <row r="502" spans="1:15" ht="64.2" customHeight="1" x14ac:dyDescent="0.25">
      <c r="A502" s="17" t="s">
        <v>1789</v>
      </c>
      <c r="B502" s="44" t="s">
        <v>1464</v>
      </c>
      <c r="C502" s="37" t="s">
        <v>1109</v>
      </c>
      <c r="D502" s="37" t="s">
        <v>1122</v>
      </c>
      <c r="E502" s="45"/>
      <c r="F502" s="45"/>
      <c r="G502" s="45"/>
      <c r="H502" s="45"/>
      <c r="I502" s="45"/>
      <c r="J502" s="45"/>
      <c r="K502" s="45">
        <v>10.64</v>
      </c>
      <c r="L502" s="45">
        <v>10.64</v>
      </c>
      <c r="M502" s="45">
        <v>10.64</v>
      </c>
      <c r="N502" s="45">
        <v>10.64</v>
      </c>
      <c r="O502" s="17" t="s">
        <v>1951</v>
      </c>
    </row>
    <row r="503" spans="1:15" ht="37.200000000000003" customHeight="1" x14ac:dyDescent="0.25">
      <c r="A503" s="17" t="s">
        <v>1790</v>
      </c>
      <c r="B503" s="44" t="s">
        <v>1966</v>
      </c>
      <c r="C503" s="37" t="s">
        <v>1109</v>
      </c>
      <c r="D503" s="37" t="s">
        <v>1123</v>
      </c>
      <c r="E503" s="45">
        <v>10.07</v>
      </c>
      <c r="F503" s="45">
        <v>10.07</v>
      </c>
      <c r="G503" s="45">
        <v>10.07</v>
      </c>
      <c r="H503" s="45">
        <v>10.07</v>
      </c>
      <c r="I503" s="45">
        <v>10.07</v>
      </c>
      <c r="J503" s="45">
        <v>10.07</v>
      </c>
      <c r="K503" s="45">
        <v>10.07</v>
      </c>
      <c r="L503" s="45">
        <v>10.07</v>
      </c>
      <c r="M503" s="45">
        <v>10.07</v>
      </c>
      <c r="N503" s="45">
        <v>10.07</v>
      </c>
      <c r="O503" s="17" t="s">
        <v>1951</v>
      </c>
    </row>
    <row r="504" spans="1:15" ht="15" customHeight="1" x14ac:dyDescent="0.25">
      <c r="A504" s="17" t="s">
        <v>1791</v>
      </c>
      <c r="B504" s="44" t="s">
        <v>1465</v>
      </c>
      <c r="C504" s="37" t="s">
        <v>1124</v>
      </c>
      <c r="D504" s="37" t="s">
        <v>1125</v>
      </c>
      <c r="E504" s="45"/>
      <c r="F504" s="45"/>
      <c r="G504" s="45"/>
      <c r="H504" s="45"/>
      <c r="I504" s="45"/>
      <c r="J504" s="45"/>
      <c r="K504" s="45"/>
      <c r="L504" s="45"/>
      <c r="M504" s="45"/>
      <c r="N504" s="45">
        <v>2.6040000000000001</v>
      </c>
      <c r="O504" s="17" t="s">
        <v>1951</v>
      </c>
    </row>
    <row r="505" spans="1:15" ht="43.2" customHeight="1" x14ac:dyDescent="0.25">
      <c r="A505" s="17" t="s">
        <v>1792</v>
      </c>
      <c r="B505" s="44" t="s">
        <v>1466</v>
      </c>
      <c r="C505" s="37" t="s">
        <v>1126</v>
      </c>
      <c r="D505" s="37" t="s">
        <v>1127</v>
      </c>
      <c r="E505" s="45">
        <v>5.2619999999999996</v>
      </c>
      <c r="F505" s="45">
        <v>5.1589999999999998</v>
      </c>
      <c r="G505" s="45">
        <v>5.1589999999999998</v>
      </c>
      <c r="H505" s="45">
        <v>5.1589999999999998</v>
      </c>
      <c r="I505" s="45">
        <v>5.1589999999999998</v>
      </c>
      <c r="J505" s="45">
        <v>5.1589999999999998</v>
      </c>
      <c r="K505" s="45">
        <v>5.1589999999999998</v>
      </c>
      <c r="L505" s="45">
        <v>5.1589999999999998</v>
      </c>
      <c r="M505" s="45">
        <v>5.1589999999999998</v>
      </c>
      <c r="N505" s="45">
        <v>5.1589999999999998</v>
      </c>
      <c r="O505" s="17" t="s">
        <v>1951</v>
      </c>
    </row>
    <row r="506" spans="1:15" ht="27.6" customHeight="1" x14ac:dyDescent="0.25">
      <c r="A506" s="17" t="s">
        <v>1793</v>
      </c>
      <c r="B506" s="44" t="s">
        <v>1467</v>
      </c>
      <c r="C506" s="37" t="s">
        <v>1126</v>
      </c>
      <c r="D506" s="37" t="s">
        <v>1128</v>
      </c>
      <c r="E506" s="45"/>
      <c r="F506" s="45"/>
      <c r="G506" s="45"/>
      <c r="H506" s="45"/>
      <c r="I506" s="45"/>
      <c r="J506" s="45">
        <v>9.2959999999999994</v>
      </c>
      <c r="K506" s="45">
        <v>9.2959999999999994</v>
      </c>
      <c r="L506" s="45">
        <v>9.2959999999999994</v>
      </c>
      <c r="M506" s="45">
        <v>9.2959999999999994</v>
      </c>
      <c r="N506" s="45">
        <v>9.2959999999999994</v>
      </c>
      <c r="O506" s="17" t="s">
        <v>1951</v>
      </c>
    </row>
    <row r="507" spans="1:15" ht="27.6" customHeight="1" x14ac:dyDescent="0.25">
      <c r="A507" s="17" t="s">
        <v>1794</v>
      </c>
      <c r="B507" s="44" t="s">
        <v>1468</v>
      </c>
      <c r="C507" s="37" t="s">
        <v>1126</v>
      </c>
      <c r="D507" s="37" t="s">
        <v>1129</v>
      </c>
      <c r="E507" s="45"/>
      <c r="F507" s="45"/>
      <c r="G507" s="45"/>
      <c r="H507" s="45"/>
      <c r="I507" s="45">
        <v>9.0229999999999997</v>
      </c>
      <c r="J507" s="45">
        <v>9.0229999999999997</v>
      </c>
      <c r="K507" s="45">
        <v>9.0229999999999997</v>
      </c>
      <c r="L507" s="45">
        <v>9.0229999999999997</v>
      </c>
      <c r="M507" s="45">
        <v>9.0229999999999997</v>
      </c>
      <c r="N507" s="45">
        <v>9.0229999999999997</v>
      </c>
      <c r="O507" s="17" t="s">
        <v>1951</v>
      </c>
    </row>
    <row r="508" spans="1:15" ht="40.200000000000003" customHeight="1" x14ac:dyDescent="0.25">
      <c r="A508" s="17" t="s">
        <v>1795</v>
      </c>
      <c r="B508" s="44" t="s">
        <v>1970</v>
      </c>
      <c r="C508" s="37" t="s">
        <v>1130</v>
      </c>
      <c r="D508" s="37" t="s">
        <v>1131</v>
      </c>
      <c r="E508" s="45"/>
      <c r="F508" s="45"/>
      <c r="G508" s="45"/>
      <c r="H508" s="45"/>
      <c r="I508" s="45"/>
      <c r="J508" s="45"/>
      <c r="K508" s="45">
        <v>10.063000000000001</v>
      </c>
      <c r="L508" s="45">
        <v>10.063000000000001</v>
      </c>
      <c r="M508" s="45">
        <v>10.063000000000001</v>
      </c>
      <c r="N508" s="45">
        <v>10.063000000000001</v>
      </c>
      <c r="O508" s="17" t="s">
        <v>1951</v>
      </c>
    </row>
    <row r="509" spans="1:15" ht="26.4" customHeight="1" x14ac:dyDescent="0.25">
      <c r="A509" s="17" t="s">
        <v>1796</v>
      </c>
      <c r="B509" s="44" t="s">
        <v>1469</v>
      </c>
      <c r="C509" s="37" t="s">
        <v>1130</v>
      </c>
      <c r="D509" s="37" t="s">
        <v>1132</v>
      </c>
      <c r="E509" s="45"/>
      <c r="F509" s="45">
        <v>5.3040000000000003</v>
      </c>
      <c r="G509" s="45">
        <v>5.3040000000000003</v>
      </c>
      <c r="H509" s="45">
        <v>5.3040000000000003</v>
      </c>
      <c r="I509" s="45">
        <v>5.3040000000000003</v>
      </c>
      <c r="J509" s="45">
        <v>5.3040000000000003</v>
      </c>
      <c r="K509" s="45">
        <v>5.3040000000000003</v>
      </c>
      <c r="L509" s="45">
        <v>5.3040000000000003</v>
      </c>
      <c r="M509" s="45">
        <v>5.3040000000000003</v>
      </c>
      <c r="N509" s="45">
        <v>5.3040000000000003</v>
      </c>
      <c r="O509" s="17" t="s">
        <v>1951</v>
      </c>
    </row>
    <row r="510" spans="1:15" ht="15" customHeight="1" x14ac:dyDescent="0.25">
      <c r="A510" s="17" t="s">
        <v>1797</v>
      </c>
      <c r="B510" s="44" t="s">
        <v>1470</v>
      </c>
      <c r="C510" s="37" t="s">
        <v>1130</v>
      </c>
      <c r="D510" s="37" t="s">
        <v>1133</v>
      </c>
      <c r="E510" s="45"/>
      <c r="F510" s="45">
        <v>3.246</v>
      </c>
      <c r="G510" s="45">
        <v>3.246</v>
      </c>
      <c r="H510" s="45">
        <v>3.246</v>
      </c>
      <c r="I510" s="45">
        <v>3.246</v>
      </c>
      <c r="J510" s="45">
        <v>3.246</v>
      </c>
      <c r="K510" s="45">
        <v>3.246</v>
      </c>
      <c r="L510" s="45">
        <v>3.246</v>
      </c>
      <c r="M510" s="45">
        <v>3.246</v>
      </c>
      <c r="N510" s="45">
        <v>3.246</v>
      </c>
      <c r="O510" s="17" t="s">
        <v>1951</v>
      </c>
    </row>
    <row r="511" spans="1:15" ht="34.799999999999997" customHeight="1" x14ac:dyDescent="0.25">
      <c r="A511" s="17" t="s">
        <v>1798</v>
      </c>
      <c r="B511" s="44" t="s">
        <v>1471</v>
      </c>
      <c r="C511" s="37" t="s">
        <v>1134</v>
      </c>
      <c r="D511" s="37" t="s">
        <v>1135</v>
      </c>
      <c r="E511" s="45">
        <v>5.6667335999997812</v>
      </c>
      <c r="F511" s="45">
        <v>5.6920000000000002</v>
      </c>
      <c r="G511" s="45">
        <v>5.6920000000000002</v>
      </c>
      <c r="H511" s="45">
        <v>5.6920000000000002</v>
      </c>
      <c r="I511" s="45">
        <v>5.6920000000000002</v>
      </c>
      <c r="J511" s="45">
        <v>5.6920000000000002</v>
      </c>
      <c r="K511" s="45">
        <v>5.6920000000000002</v>
      </c>
      <c r="L511" s="45">
        <v>5.6920000000000002</v>
      </c>
      <c r="M511" s="45">
        <v>5.6920000000000002</v>
      </c>
      <c r="N511" s="45">
        <v>5.6920000000000002</v>
      </c>
      <c r="O511" s="17" t="s">
        <v>1951</v>
      </c>
    </row>
    <row r="512" spans="1:15" ht="25.8" customHeight="1" x14ac:dyDescent="0.25">
      <c r="A512" s="17" t="s">
        <v>1799</v>
      </c>
      <c r="B512" s="44" t="s">
        <v>1472</v>
      </c>
      <c r="C512" s="37" t="s">
        <v>1134</v>
      </c>
      <c r="D512" s="37" t="s">
        <v>1136</v>
      </c>
      <c r="E512" s="45"/>
      <c r="F512" s="45"/>
      <c r="G512" s="45"/>
      <c r="H512" s="45"/>
      <c r="I512" s="45">
        <v>14.551</v>
      </c>
      <c r="J512" s="45">
        <v>14.551</v>
      </c>
      <c r="K512" s="45">
        <v>14.551</v>
      </c>
      <c r="L512" s="45">
        <v>14.551</v>
      </c>
      <c r="M512" s="45">
        <v>14.551</v>
      </c>
      <c r="N512" s="45">
        <v>14.551</v>
      </c>
      <c r="O512" s="17" t="s">
        <v>1951</v>
      </c>
    </row>
    <row r="513" spans="1:15" ht="45.6" customHeight="1" x14ac:dyDescent="0.25">
      <c r="A513" s="17" t="s">
        <v>1800</v>
      </c>
      <c r="B513" s="44" t="s">
        <v>1473</v>
      </c>
      <c r="C513" s="37" t="s">
        <v>1134</v>
      </c>
      <c r="D513" s="37" t="s">
        <v>1137</v>
      </c>
      <c r="E513" s="45"/>
      <c r="F513" s="45"/>
      <c r="G513" s="45"/>
      <c r="H513" s="45"/>
      <c r="I513" s="45"/>
      <c r="J513" s="45"/>
      <c r="K513" s="45"/>
      <c r="L513" s="45"/>
      <c r="M513" s="45"/>
      <c r="N513" s="45">
        <v>10.391</v>
      </c>
      <c r="O513" s="17" t="s">
        <v>1951</v>
      </c>
    </row>
    <row r="514" spans="1:15" ht="31.8" customHeight="1" x14ac:dyDescent="0.25">
      <c r="A514" s="17" t="s">
        <v>1801</v>
      </c>
      <c r="B514" s="44" t="s">
        <v>1971</v>
      </c>
      <c r="C514" s="37" t="s">
        <v>1134</v>
      </c>
      <c r="D514" s="37" t="s">
        <v>1138</v>
      </c>
      <c r="E514" s="45"/>
      <c r="F514" s="45"/>
      <c r="G514" s="45"/>
      <c r="H514" s="45"/>
      <c r="I514" s="45"/>
      <c r="J514" s="45"/>
      <c r="K514" s="45">
        <v>14.411</v>
      </c>
      <c r="L514" s="45">
        <v>14.411</v>
      </c>
      <c r="M514" s="45">
        <v>14.411</v>
      </c>
      <c r="N514" s="45">
        <v>14.411</v>
      </c>
      <c r="O514" s="17" t="s">
        <v>1951</v>
      </c>
    </row>
    <row r="515" spans="1:15" ht="31.8" customHeight="1" x14ac:dyDescent="0.25">
      <c r="A515" s="17" t="s">
        <v>1802</v>
      </c>
      <c r="B515" s="44" t="s">
        <v>1474</v>
      </c>
      <c r="C515" s="37" t="s">
        <v>1139</v>
      </c>
      <c r="D515" s="37" t="s">
        <v>1140</v>
      </c>
      <c r="E515" s="45"/>
      <c r="F515" s="45"/>
      <c r="G515" s="45">
        <v>7.0960000000000001</v>
      </c>
      <c r="H515" s="45">
        <v>7.0960000000000001</v>
      </c>
      <c r="I515" s="45">
        <v>7.0960000000000001</v>
      </c>
      <c r="J515" s="45">
        <v>7.0960000000000001</v>
      </c>
      <c r="K515" s="45">
        <v>7.0960000000000001</v>
      </c>
      <c r="L515" s="45">
        <v>7.0960000000000001</v>
      </c>
      <c r="M515" s="45">
        <v>7.0960000000000001</v>
      </c>
      <c r="N515" s="45">
        <v>7.0960000000000001</v>
      </c>
      <c r="O515" s="17" t="s">
        <v>1951</v>
      </c>
    </row>
    <row r="516" spans="1:15" ht="31.8" customHeight="1" x14ac:dyDescent="0.25">
      <c r="A516" s="17" t="s">
        <v>1803</v>
      </c>
      <c r="B516" s="44" t="s">
        <v>1475</v>
      </c>
      <c r="C516" s="37" t="s">
        <v>1139</v>
      </c>
      <c r="D516" s="37" t="s">
        <v>1141</v>
      </c>
      <c r="E516" s="45"/>
      <c r="F516" s="45"/>
      <c r="G516" s="45"/>
      <c r="H516" s="45"/>
      <c r="I516" s="45">
        <v>5.0140000000000002</v>
      </c>
      <c r="J516" s="45">
        <v>5.0140000000000002</v>
      </c>
      <c r="K516" s="45">
        <v>5.0140000000000002</v>
      </c>
      <c r="L516" s="45">
        <v>5.0140000000000002</v>
      </c>
      <c r="M516" s="45">
        <v>5.0140000000000002</v>
      </c>
      <c r="N516" s="45">
        <v>5.0140000000000002</v>
      </c>
      <c r="O516" s="17" t="s">
        <v>1951</v>
      </c>
    </row>
    <row r="517" spans="1:15" ht="31.8" customHeight="1" x14ac:dyDescent="0.25">
      <c r="A517" s="17" t="s">
        <v>1804</v>
      </c>
      <c r="B517" s="44" t="s">
        <v>1476</v>
      </c>
      <c r="C517" s="37" t="s">
        <v>1139</v>
      </c>
      <c r="D517" s="37" t="s">
        <v>1142</v>
      </c>
      <c r="E517" s="45"/>
      <c r="F517" s="45"/>
      <c r="G517" s="45"/>
      <c r="H517" s="45"/>
      <c r="I517" s="45"/>
      <c r="J517" s="45"/>
      <c r="K517" s="45"/>
      <c r="L517" s="45">
        <v>11.839</v>
      </c>
      <c r="M517" s="45">
        <v>11.839</v>
      </c>
      <c r="N517" s="45">
        <v>11.839</v>
      </c>
      <c r="O517" s="17" t="s">
        <v>1951</v>
      </c>
    </row>
    <row r="518" spans="1:15" ht="45" customHeight="1" x14ac:dyDescent="0.25">
      <c r="A518" s="17" t="s">
        <v>1805</v>
      </c>
      <c r="B518" s="44" t="s">
        <v>1477</v>
      </c>
      <c r="C518" s="37" t="s">
        <v>1143</v>
      </c>
      <c r="D518" s="37" t="s">
        <v>1144</v>
      </c>
      <c r="E518" s="45"/>
      <c r="F518" s="45"/>
      <c r="G518" s="45"/>
      <c r="H518" s="45"/>
      <c r="I518" s="45"/>
      <c r="J518" s="45"/>
      <c r="K518" s="45"/>
      <c r="L518" s="45"/>
      <c r="M518" s="45"/>
      <c r="N518" s="45">
        <v>12.347</v>
      </c>
      <c r="O518" s="17" t="s">
        <v>1951</v>
      </c>
    </row>
    <row r="519" spans="1:15" ht="45" customHeight="1" x14ac:dyDescent="0.25">
      <c r="A519" s="17" t="s">
        <v>1806</v>
      </c>
      <c r="B519" s="44" t="s">
        <v>1478</v>
      </c>
      <c r="C519" s="37" t="s">
        <v>1143</v>
      </c>
      <c r="D519" s="37" t="s">
        <v>1145</v>
      </c>
      <c r="E519" s="45"/>
      <c r="F519" s="45"/>
      <c r="G519" s="45"/>
      <c r="H519" s="45"/>
      <c r="I519" s="45"/>
      <c r="J519" s="45"/>
      <c r="K519" s="45">
        <v>5.359</v>
      </c>
      <c r="L519" s="45">
        <v>5.359</v>
      </c>
      <c r="M519" s="45">
        <v>5.359</v>
      </c>
      <c r="N519" s="45">
        <v>5.359</v>
      </c>
      <c r="O519" s="17" t="s">
        <v>1951</v>
      </c>
    </row>
    <row r="520" spans="1:15" ht="31.8" customHeight="1" x14ac:dyDescent="0.25">
      <c r="A520" s="17" t="s">
        <v>1807</v>
      </c>
      <c r="B520" s="44" t="s">
        <v>1479</v>
      </c>
      <c r="C520" s="37" t="s">
        <v>1143</v>
      </c>
      <c r="D520" s="37" t="s">
        <v>1146</v>
      </c>
      <c r="E520" s="45"/>
      <c r="F520" s="45"/>
      <c r="G520" s="45"/>
      <c r="H520" s="45"/>
      <c r="I520" s="45"/>
      <c r="J520" s="45">
        <v>8.8829999999999991</v>
      </c>
      <c r="K520" s="45">
        <v>8.8829999999999991</v>
      </c>
      <c r="L520" s="45">
        <v>8.8829999999999991</v>
      </c>
      <c r="M520" s="45">
        <v>8.8829999999999991</v>
      </c>
      <c r="N520" s="45">
        <v>8.8829999999999991</v>
      </c>
      <c r="O520" s="17" t="s">
        <v>1951</v>
      </c>
    </row>
    <row r="521" spans="1:15" ht="31.8" customHeight="1" x14ac:dyDescent="0.25">
      <c r="A521" s="17" t="s">
        <v>1808</v>
      </c>
      <c r="B521" s="44" t="s">
        <v>1480</v>
      </c>
      <c r="C521" s="37" t="s">
        <v>1143</v>
      </c>
      <c r="D521" s="37" t="s">
        <v>1147</v>
      </c>
      <c r="E521" s="45"/>
      <c r="F521" s="45"/>
      <c r="G521" s="45"/>
      <c r="H521" s="45"/>
      <c r="I521" s="45"/>
      <c r="J521" s="45">
        <v>3.827</v>
      </c>
      <c r="K521" s="45">
        <v>3.827</v>
      </c>
      <c r="L521" s="45">
        <v>3.827</v>
      </c>
      <c r="M521" s="45">
        <v>3.827</v>
      </c>
      <c r="N521" s="45">
        <v>3.827</v>
      </c>
      <c r="O521" s="17" t="s">
        <v>1951</v>
      </c>
    </row>
    <row r="522" spans="1:15" ht="31.8" customHeight="1" x14ac:dyDescent="0.25">
      <c r="A522" s="17" t="s">
        <v>1809</v>
      </c>
      <c r="B522" s="44" t="s">
        <v>1481</v>
      </c>
      <c r="C522" s="37" t="s">
        <v>1148</v>
      </c>
      <c r="D522" s="37" t="s">
        <v>1149</v>
      </c>
      <c r="E522" s="45"/>
      <c r="F522" s="45"/>
      <c r="G522" s="45">
        <v>4.0869999999999997</v>
      </c>
      <c r="H522" s="45">
        <v>4.0869999999999997</v>
      </c>
      <c r="I522" s="45">
        <v>4.0869999999999997</v>
      </c>
      <c r="J522" s="45">
        <v>4.0869999999999997</v>
      </c>
      <c r="K522" s="45">
        <v>4.0869999999999997</v>
      </c>
      <c r="L522" s="45">
        <v>4.0869999999999997</v>
      </c>
      <c r="M522" s="45">
        <v>4.0869999999999997</v>
      </c>
      <c r="N522" s="45">
        <v>4.0869999999999997</v>
      </c>
      <c r="O522" s="17" t="s">
        <v>1951</v>
      </c>
    </row>
    <row r="523" spans="1:15" ht="31.8" customHeight="1" x14ac:dyDescent="0.25">
      <c r="A523" s="17" t="s">
        <v>1810</v>
      </c>
      <c r="B523" s="44" t="s">
        <v>1482</v>
      </c>
      <c r="C523" s="37" t="s">
        <v>1148</v>
      </c>
      <c r="D523" s="37" t="s">
        <v>1150</v>
      </c>
      <c r="E523" s="45"/>
      <c r="F523" s="45"/>
      <c r="G523" s="45"/>
      <c r="H523" s="45"/>
      <c r="I523" s="45">
        <v>7.4359999999999999</v>
      </c>
      <c r="J523" s="45">
        <v>7.4359999999999999</v>
      </c>
      <c r="K523" s="45">
        <v>7.4359999999999999</v>
      </c>
      <c r="L523" s="45">
        <v>7.4359999999999999</v>
      </c>
      <c r="M523" s="45">
        <v>7.4359999999999999</v>
      </c>
      <c r="N523" s="45">
        <v>7.4359999999999999</v>
      </c>
      <c r="O523" s="17" t="s">
        <v>1951</v>
      </c>
    </row>
    <row r="524" spans="1:15" ht="31.8" customHeight="1" x14ac:dyDescent="0.25">
      <c r="A524" s="17" t="s">
        <v>1811</v>
      </c>
      <c r="B524" s="44" t="s">
        <v>1973</v>
      </c>
      <c r="C524" s="37" t="s">
        <v>1151</v>
      </c>
      <c r="D524" s="37" t="s">
        <v>1152</v>
      </c>
      <c r="E524" s="45">
        <v>4.4208560000014616</v>
      </c>
      <c r="F524" s="45">
        <v>4.4409999999999998</v>
      </c>
      <c r="G524" s="45">
        <v>4.4409999999999998</v>
      </c>
      <c r="H524" s="45">
        <v>4.4409999999999998</v>
      </c>
      <c r="I524" s="45">
        <v>4.4409999999999998</v>
      </c>
      <c r="J524" s="45">
        <v>4.4409999999999998</v>
      </c>
      <c r="K524" s="45">
        <v>4.4409999999999998</v>
      </c>
      <c r="L524" s="45">
        <v>4.4409999999999998</v>
      </c>
      <c r="M524" s="45">
        <v>4.4409999999999998</v>
      </c>
      <c r="N524" s="45">
        <v>4.4409999999999998</v>
      </c>
      <c r="O524" s="17" t="s">
        <v>1951</v>
      </c>
    </row>
    <row r="525" spans="1:15" ht="31.8" customHeight="1" x14ac:dyDescent="0.25">
      <c r="A525" s="17" t="s">
        <v>1812</v>
      </c>
      <c r="B525" s="44" t="s">
        <v>1972</v>
      </c>
      <c r="C525" s="37" t="s">
        <v>1151</v>
      </c>
      <c r="D525" s="37" t="s">
        <v>1153</v>
      </c>
      <c r="E525" s="45"/>
      <c r="F525" s="45"/>
      <c r="G525" s="45"/>
      <c r="H525" s="45"/>
      <c r="I525" s="45">
        <v>12.045</v>
      </c>
      <c r="J525" s="45">
        <v>12.045</v>
      </c>
      <c r="K525" s="45">
        <v>12.045</v>
      </c>
      <c r="L525" s="45">
        <v>12.045</v>
      </c>
      <c r="M525" s="45">
        <v>12.045</v>
      </c>
      <c r="N525" s="45">
        <v>12.045</v>
      </c>
      <c r="O525" s="17" t="s">
        <v>1951</v>
      </c>
    </row>
    <row r="526" spans="1:15" ht="31.8" customHeight="1" x14ac:dyDescent="0.25">
      <c r="A526" s="17" t="s">
        <v>1813</v>
      </c>
      <c r="B526" s="44" t="s">
        <v>1483</v>
      </c>
      <c r="C526" s="37" t="s">
        <v>1151</v>
      </c>
      <c r="D526" s="37" t="s">
        <v>1154</v>
      </c>
      <c r="E526" s="45"/>
      <c r="F526" s="45"/>
      <c r="G526" s="45"/>
      <c r="H526" s="45"/>
      <c r="I526" s="45"/>
      <c r="J526" s="45"/>
      <c r="K526" s="45"/>
      <c r="L526" s="45"/>
      <c r="M526" s="45"/>
      <c r="N526" s="45">
        <v>11.802</v>
      </c>
      <c r="O526" s="17" t="s">
        <v>1951</v>
      </c>
    </row>
    <row r="527" spans="1:15" ht="31.8" customHeight="1" x14ac:dyDescent="0.25">
      <c r="A527" s="17" t="s">
        <v>1814</v>
      </c>
      <c r="B527" s="44" t="s">
        <v>1484</v>
      </c>
      <c r="C527" s="37" t="s">
        <v>1151</v>
      </c>
      <c r="D527" s="37" t="s">
        <v>1155</v>
      </c>
      <c r="E527" s="45"/>
      <c r="F527" s="45"/>
      <c r="G527" s="45"/>
      <c r="H527" s="45"/>
      <c r="I527" s="45"/>
      <c r="J527" s="45"/>
      <c r="K527" s="45">
        <v>10.006</v>
      </c>
      <c r="L527" s="45">
        <v>10.006</v>
      </c>
      <c r="M527" s="45">
        <v>10.006</v>
      </c>
      <c r="N527" s="45">
        <v>10.006</v>
      </c>
      <c r="O527" s="17" t="s">
        <v>1951</v>
      </c>
    </row>
    <row r="528" spans="1:15" ht="51.6" customHeight="1" x14ac:dyDescent="0.25">
      <c r="A528" s="17" t="s">
        <v>1815</v>
      </c>
      <c r="B528" s="44" t="s">
        <v>1485</v>
      </c>
      <c r="C528" s="37" t="s">
        <v>1151</v>
      </c>
      <c r="D528" s="37" t="s">
        <v>1156</v>
      </c>
      <c r="E528" s="45"/>
      <c r="F528" s="45"/>
      <c r="G528" s="45"/>
      <c r="H528" s="45"/>
      <c r="I528" s="45"/>
      <c r="J528" s="45"/>
      <c r="K528" s="45"/>
      <c r="L528" s="45">
        <v>19.532</v>
      </c>
      <c r="M528" s="45">
        <v>19.532</v>
      </c>
      <c r="N528" s="45">
        <v>19.532</v>
      </c>
      <c r="O528" s="17" t="s">
        <v>1951</v>
      </c>
    </row>
    <row r="529" spans="1:15" ht="76.8" customHeight="1" x14ac:dyDescent="0.25">
      <c r="A529" s="17" t="s">
        <v>1816</v>
      </c>
      <c r="B529" s="44" t="s">
        <v>1486</v>
      </c>
      <c r="C529" s="37" t="s">
        <v>1151</v>
      </c>
      <c r="D529" s="37" t="s">
        <v>1157</v>
      </c>
      <c r="E529" s="45"/>
      <c r="F529" s="45"/>
      <c r="G529" s="45"/>
      <c r="H529" s="45">
        <v>9.6280000000000001</v>
      </c>
      <c r="I529" s="45">
        <v>9.6280000000000001</v>
      </c>
      <c r="J529" s="45">
        <v>9.6280000000000001</v>
      </c>
      <c r="K529" s="45">
        <v>9.6280000000000001</v>
      </c>
      <c r="L529" s="45">
        <v>9.6280000000000001</v>
      </c>
      <c r="M529" s="45">
        <v>9.6280000000000001</v>
      </c>
      <c r="N529" s="45">
        <v>9.6280000000000001</v>
      </c>
      <c r="O529" s="17" t="s">
        <v>1951</v>
      </c>
    </row>
    <row r="530" spans="1:15" ht="33.6" customHeight="1" x14ac:dyDescent="0.25">
      <c r="A530" s="17" t="s">
        <v>1817</v>
      </c>
      <c r="B530" s="44" t="s">
        <v>1487</v>
      </c>
      <c r="C530" s="37" t="s">
        <v>1151</v>
      </c>
      <c r="D530" s="37" t="s">
        <v>1158</v>
      </c>
      <c r="E530" s="45"/>
      <c r="F530" s="45"/>
      <c r="G530" s="45"/>
      <c r="H530" s="45"/>
      <c r="I530" s="45"/>
      <c r="J530" s="45"/>
      <c r="K530" s="45"/>
      <c r="L530" s="45">
        <v>14.83</v>
      </c>
      <c r="M530" s="45">
        <v>14.83</v>
      </c>
      <c r="N530" s="45">
        <v>14.83</v>
      </c>
      <c r="O530" s="17" t="s">
        <v>1951</v>
      </c>
    </row>
    <row r="531" spans="1:15" ht="15" customHeight="1" x14ac:dyDescent="0.25">
      <c r="A531" s="17" t="s">
        <v>1818</v>
      </c>
      <c r="B531" s="44" t="s">
        <v>1488</v>
      </c>
      <c r="C531" s="37" t="s">
        <v>1151</v>
      </c>
      <c r="D531" s="37" t="s">
        <v>1159</v>
      </c>
      <c r="E531" s="45">
        <v>8.8015224000002199</v>
      </c>
      <c r="F531" s="45">
        <v>8.8409999999999993</v>
      </c>
      <c r="G531" s="45">
        <v>8.8409999999999993</v>
      </c>
      <c r="H531" s="45">
        <v>8.8409999999999993</v>
      </c>
      <c r="I531" s="45">
        <v>8.8409999999999993</v>
      </c>
      <c r="J531" s="45">
        <v>8.8409999999999993</v>
      </c>
      <c r="K531" s="45">
        <v>8.8409999999999993</v>
      </c>
      <c r="L531" s="45">
        <v>8.8409999999999993</v>
      </c>
      <c r="M531" s="45">
        <v>8.8409999999999993</v>
      </c>
      <c r="N531" s="45">
        <v>8.8409999999999993</v>
      </c>
      <c r="O531" s="17" t="s">
        <v>1951</v>
      </c>
    </row>
    <row r="532" spans="1:15" ht="45.6" customHeight="1" x14ac:dyDescent="0.25">
      <c r="A532" s="17" t="s">
        <v>1819</v>
      </c>
      <c r="B532" s="44" t="s">
        <v>1489</v>
      </c>
      <c r="C532" s="37" t="s">
        <v>1151</v>
      </c>
      <c r="D532" s="37" t="s">
        <v>1160</v>
      </c>
      <c r="E532" s="45"/>
      <c r="F532" s="45"/>
      <c r="G532" s="45"/>
      <c r="H532" s="45"/>
      <c r="I532" s="45"/>
      <c r="J532" s="45"/>
      <c r="K532" s="45"/>
      <c r="L532" s="45"/>
      <c r="M532" s="45">
        <v>10.773</v>
      </c>
      <c r="N532" s="45">
        <v>10.773</v>
      </c>
      <c r="O532" s="17" t="s">
        <v>1951</v>
      </c>
    </row>
    <row r="533" spans="1:15" ht="15" customHeight="1" x14ac:dyDescent="0.25">
      <c r="A533" s="17" t="s">
        <v>1820</v>
      </c>
      <c r="B533" s="44" t="s">
        <v>1490</v>
      </c>
      <c r="C533" s="37" t="s">
        <v>1151</v>
      </c>
      <c r="D533" s="37" t="s">
        <v>1161</v>
      </c>
      <c r="E533" s="45"/>
      <c r="F533" s="45"/>
      <c r="G533" s="45"/>
      <c r="H533" s="45">
        <v>7.8310000000000004</v>
      </c>
      <c r="I533" s="45">
        <v>7.8310000000000004</v>
      </c>
      <c r="J533" s="45">
        <v>7.8310000000000004</v>
      </c>
      <c r="K533" s="45">
        <v>7.8310000000000004</v>
      </c>
      <c r="L533" s="45">
        <v>7.8310000000000004</v>
      </c>
      <c r="M533" s="45">
        <v>7.8310000000000004</v>
      </c>
      <c r="N533" s="45">
        <v>7.8310000000000004</v>
      </c>
      <c r="O533" s="17" t="s">
        <v>1951</v>
      </c>
    </row>
    <row r="534" spans="1:15" ht="15" customHeight="1" x14ac:dyDescent="0.25">
      <c r="A534" s="17" t="s">
        <v>1821</v>
      </c>
      <c r="B534" s="44" t="s">
        <v>1491</v>
      </c>
      <c r="C534" s="37" t="s">
        <v>1151</v>
      </c>
      <c r="D534" s="37" t="s">
        <v>1162</v>
      </c>
      <c r="E534" s="45"/>
      <c r="F534" s="45"/>
      <c r="G534" s="45"/>
      <c r="H534" s="45"/>
      <c r="I534" s="45"/>
      <c r="J534" s="45"/>
      <c r="K534" s="45"/>
      <c r="L534" s="45"/>
      <c r="M534" s="45"/>
      <c r="N534" s="45">
        <v>14.824999999999999</v>
      </c>
      <c r="O534" s="17" t="s">
        <v>1951</v>
      </c>
    </row>
    <row r="535" spans="1:15" ht="15" customHeight="1" x14ac:dyDescent="0.25">
      <c r="A535" s="17" t="s">
        <v>1822</v>
      </c>
      <c r="B535" s="44" t="s">
        <v>1491</v>
      </c>
      <c r="C535" s="37" t="s">
        <v>1151</v>
      </c>
      <c r="D535" s="37" t="s">
        <v>1163</v>
      </c>
      <c r="E535" s="45"/>
      <c r="F535" s="45"/>
      <c r="G535" s="45"/>
      <c r="H535" s="45"/>
      <c r="I535" s="45"/>
      <c r="J535" s="45"/>
      <c r="K535" s="45"/>
      <c r="L535" s="45"/>
      <c r="M535" s="45"/>
      <c r="N535" s="45">
        <v>27.196999999999999</v>
      </c>
      <c r="O535" s="17" t="s">
        <v>1951</v>
      </c>
    </row>
    <row r="536" spans="1:15" ht="40.200000000000003" customHeight="1" x14ac:dyDescent="0.25">
      <c r="A536" s="17" t="s">
        <v>1823</v>
      </c>
      <c r="B536" s="44" t="s">
        <v>1492</v>
      </c>
      <c r="C536" s="37" t="s">
        <v>1164</v>
      </c>
      <c r="D536" s="37" t="s">
        <v>1165</v>
      </c>
      <c r="E536" s="45"/>
      <c r="F536" s="45"/>
      <c r="G536" s="45"/>
      <c r="H536" s="45">
        <v>11.712</v>
      </c>
      <c r="I536" s="45">
        <v>11.712</v>
      </c>
      <c r="J536" s="45">
        <v>11.712</v>
      </c>
      <c r="K536" s="45">
        <v>11.712</v>
      </c>
      <c r="L536" s="45">
        <v>11.712</v>
      </c>
      <c r="M536" s="45">
        <v>11.712</v>
      </c>
      <c r="N536" s="45">
        <v>11.712</v>
      </c>
      <c r="O536" s="17" t="s">
        <v>1951</v>
      </c>
    </row>
    <row r="537" spans="1:15" ht="27" customHeight="1" x14ac:dyDescent="0.25">
      <c r="A537" s="17" t="s">
        <v>1824</v>
      </c>
      <c r="B537" s="44" t="s">
        <v>1493</v>
      </c>
      <c r="C537" s="37" t="s">
        <v>1164</v>
      </c>
      <c r="D537" s="37" t="s">
        <v>1166</v>
      </c>
      <c r="E537" s="45"/>
      <c r="F537" s="45"/>
      <c r="G537" s="45"/>
      <c r="H537" s="45">
        <v>5.032</v>
      </c>
      <c r="I537" s="45">
        <v>5.032</v>
      </c>
      <c r="J537" s="45">
        <v>5.032</v>
      </c>
      <c r="K537" s="45">
        <v>5.032</v>
      </c>
      <c r="L537" s="45">
        <v>5.032</v>
      </c>
      <c r="M537" s="45">
        <v>5.032</v>
      </c>
      <c r="N537" s="45">
        <v>5.032</v>
      </c>
      <c r="O537" s="17" t="s">
        <v>1951</v>
      </c>
    </row>
    <row r="538" spans="1:15" ht="55.2" customHeight="1" x14ac:dyDescent="0.25">
      <c r="A538" s="17" t="s">
        <v>1825</v>
      </c>
      <c r="B538" s="44" t="s">
        <v>1494</v>
      </c>
      <c r="C538" s="37" t="s">
        <v>1167</v>
      </c>
      <c r="D538" s="37" t="s">
        <v>1168</v>
      </c>
      <c r="E538" s="45"/>
      <c r="F538" s="45"/>
      <c r="G538" s="45"/>
      <c r="H538" s="45"/>
      <c r="I538" s="45"/>
      <c r="J538" s="45"/>
      <c r="K538" s="45"/>
      <c r="L538" s="45">
        <v>10.741</v>
      </c>
      <c r="M538" s="45">
        <v>10.741</v>
      </c>
      <c r="N538" s="45">
        <v>10.741</v>
      </c>
      <c r="O538" s="17" t="s">
        <v>1951</v>
      </c>
    </row>
    <row r="539" spans="1:15" ht="15" customHeight="1" x14ac:dyDescent="0.25">
      <c r="A539" s="17" t="s">
        <v>1826</v>
      </c>
      <c r="B539" s="44" t="s">
        <v>1495</v>
      </c>
      <c r="C539" s="37" t="s">
        <v>1169</v>
      </c>
      <c r="D539" s="37" t="s">
        <v>1170</v>
      </c>
      <c r="E539" s="45">
        <v>4.1000000000000002E-2</v>
      </c>
      <c r="F539" s="45">
        <v>4.1000000000000002E-2</v>
      </c>
      <c r="G539" s="45">
        <v>4.1000000000000002E-2</v>
      </c>
      <c r="H539" s="45">
        <v>4.1000000000000002E-2</v>
      </c>
      <c r="I539" s="45">
        <v>4.1000000000000002E-2</v>
      </c>
      <c r="J539" s="45">
        <v>4.1000000000000002E-2</v>
      </c>
      <c r="K539" s="45">
        <v>4.1000000000000002E-2</v>
      </c>
      <c r="L539" s="45">
        <v>4.1000000000000002E-2</v>
      </c>
      <c r="M539" s="45">
        <v>4.1000000000000002E-2</v>
      </c>
      <c r="N539" s="45">
        <v>4.1000000000000002E-2</v>
      </c>
      <c r="O539" s="17" t="s">
        <v>1951</v>
      </c>
    </row>
    <row r="540" spans="1:15" ht="15" customHeight="1" x14ac:dyDescent="0.25">
      <c r="A540" s="17" t="s">
        <v>1827</v>
      </c>
      <c r="B540" s="44" t="s">
        <v>1496</v>
      </c>
      <c r="C540" s="37" t="s">
        <v>1171</v>
      </c>
      <c r="D540" s="37" t="s">
        <v>1172</v>
      </c>
      <c r="E540" s="45"/>
      <c r="F540" s="45"/>
      <c r="G540" s="45"/>
      <c r="H540" s="45">
        <v>0.58499999999999996</v>
      </c>
      <c r="I540" s="45">
        <v>0.58499999999999996</v>
      </c>
      <c r="J540" s="45">
        <v>0.58499999999999996</v>
      </c>
      <c r="K540" s="45">
        <v>0.58499999999999996</v>
      </c>
      <c r="L540" s="45">
        <v>0.58499999999999996</v>
      </c>
      <c r="M540" s="45">
        <v>0.58499999999999996</v>
      </c>
      <c r="N540" s="45">
        <v>0.58499999999999996</v>
      </c>
      <c r="O540" s="17" t="s">
        <v>1951</v>
      </c>
    </row>
    <row r="541" spans="1:15" ht="15" customHeight="1" x14ac:dyDescent="0.25">
      <c r="A541" s="17" t="s">
        <v>1828</v>
      </c>
      <c r="B541" s="44" t="s">
        <v>1491</v>
      </c>
      <c r="C541" s="37" t="s">
        <v>1173</v>
      </c>
      <c r="D541" s="37" t="s">
        <v>1174</v>
      </c>
      <c r="E541" s="45"/>
      <c r="F541" s="45"/>
      <c r="G541" s="45"/>
      <c r="H541" s="45"/>
      <c r="I541" s="45"/>
      <c r="J541" s="45"/>
      <c r="K541" s="45"/>
      <c r="L541" s="45"/>
      <c r="M541" s="45"/>
      <c r="N541" s="45">
        <v>4.0000000000000001E-3</v>
      </c>
      <c r="O541" s="17" t="s">
        <v>1951</v>
      </c>
    </row>
    <row r="542" spans="1:15" ht="15" customHeight="1" x14ac:dyDescent="0.25">
      <c r="A542" s="17" t="s">
        <v>1829</v>
      </c>
      <c r="B542" s="44" t="s">
        <v>1497</v>
      </c>
      <c r="C542" s="37" t="s">
        <v>1173</v>
      </c>
      <c r="D542" s="37" t="s">
        <v>1175</v>
      </c>
      <c r="E542" s="45"/>
      <c r="F542" s="45"/>
      <c r="G542" s="45"/>
      <c r="H542" s="45"/>
      <c r="I542" s="45"/>
      <c r="J542" s="45"/>
      <c r="K542" s="45"/>
      <c r="L542" s="45"/>
      <c r="M542" s="45"/>
      <c r="N542" s="45">
        <v>8.423</v>
      </c>
      <c r="O542" s="17" t="s">
        <v>1951</v>
      </c>
    </row>
    <row r="543" spans="1:15" ht="15" customHeight="1" x14ac:dyDescent="0.25">
      <c r="A543" s="17" t="s">
        <v>1830</v>
      </c>
      <c r="B543" s="44" t="s">
        <v>1491</v>
      </c>
      <c r="C543" s="37" t="s">
        <v>1173</v>
      </c>
      <c r="D543" s="37" t="s">
        <v>1176</v>
      </c>
      <c r="E543" s="45"/>
      <c r="F543" s="45"/>
      <c r="G543" s="45"/>
      <c r="H543" s="45"/>
      <c r="I543" s="45"/>
      <c r="J543" s="45"/>
      <c r="K543" s="45"/>
      <c r="L543" s="45"/>
      <c r="M543" s="45"/>
      <c r="N543" s="45">
        <v>2E-3</v>
      </c>
      <c r="O543" s="17" t="s">
        <v>1951</v>
      </c>
    </row>
    <row r="544" spans="1:15" ht="15" customHeight="1" x14ac:dyDescent="0.25">
      <c r="A544" s="17" t="s">
        <v>1831</v>
      </c>
      <c r="B544" s="44" t="s">
        <v>1497</v>
      </c>
      <c r="C544" s="37" t="s">
        <v>1173</v>
      </c>
      <c r="D544" s="37" t="s">
        <v>1177</v>
      </c>
      <c r="E544" s="45"/>
      <c r="F544" s="45"/>
      <c r="G544" s="45"/>
      <c r="H544" s="45"/>
      <c r="I544" s="45"/>
      <c r="J544" s="45"/>
      <c r="K544" s="45"/>
      <c r="L544" s="45"/>
      <c r="M544" s="45"/>
      <c r="N544" s="45">
        <v>13.712</v>
      </c>
      <c r="O544" s="17" t="s">
        <v>1951</v>
      </c>
    </row>
    <row r="545" spans="1:15" ht="27.6" customHeight="1" x14ac:dyDescent="0.25">
      <c r="A545" s="17" t="s">
        <v>1832</v>
      </c>
      <c r="B545" s="44" t="s">
        <v>1498</v>
      </c>
      <c r="C545" s="37" t="s">
        <v>1178</v>
      </c>
      <c r="D545" s="37" t="s">
        <v>1179</v>
      </c>
      <c r="E545" s="45"/>
      <c r="F545" s="45"/>
      <c r="G545" s="45">
        <v>9.7639999999999993</v>
      </c>
      <c r="H545" s="45">
        <v>9.7639999999999993</v>
      </c>
      <c r="I545" s="45">
        <v>9.7639999999999993</v>
      </c>
      <c r="J545" s="45">
        <v>9.7639999999999993</v>
      </c>
      <c r="K545" s="45">
        <v>9.7639999999999993</v>
      </c>
      <c r="L545" s="45">
        <v>9.7639999999999993</v>
      </c>
      <c r="M545" s="45">
        <v>9.7639999999999993</v>
      </c>
      <c r="N545" s="45">
        <v>9.7639999999999993</v>
      </c>
      <c r="O545" s="17" t="s">
        <v>1951</v>
      </c>
    </row>
    <row r="546" spans="1:15" ht="15" customHeight="1" x14ac:dyDescent="0.25">
      <c r="A546" s="17" t="s">
        <v>1833</v>
      </c>
      <c r="B546" s="44" t="s">
        <v>1499</v>
      </c>
      <c r="C546" s="37" t="s">
        <v>1180</v>
      </c>
      <c r="D546" s="37" t="s">
        <v>1099</v>
      </c>
      <c r="E546" s="45"/>
      <c r="F546" s="45">
        <v>5.6680000000000001</v>
      </c>
      <c r="G546" s="45">
        <v>5.6680000000000001</v>
      </c>
      <c r="H546" s="45">
        <v>5.6680000000000001</v>
      </c>
      <c r="I546" s="45">
        <v>5.6680000000000001</v>
      </c>
      <c r="J546" s="45">
        <v>5.6680000000000001</v>
      </c>
      <c r="K546" s="45">
        <v>5.6680000000000001</v>
      </c>
      <c r="L546" s="45">
        <v>5.6680000000000001</v>
      </c>
      <c r="M546" s="45">
        <v>5.6680000000000001</v>
      </c>
      <c r="N546" s="45">
        <v>5.6680000000000001</v>
      </c>
      <c r="O546" s="17" t="s">
        <v>1951</v>
      </c>
    </row>
    <row r="547" spans="1:15" ht="27" customHeight="1" x14ac:dyDescent="0.25">
      <c r="A547" s="17" t="s">
        <v>1834</v>
      </c>
      <c r="B547" s="44" t="s">
        <v>1500</v>
      </c>
      <c r="C547" s="37" t="s">
        <v>1180</v>
      </c>
      <c r="D547" s="37" t="s">
        <v>1106</v>
      </c>
      <c r="E547" s="45"/>
      <c r="F547" s="45">
        <v>3.1030000000000002</v>
      </c>
      <c r="G547" s="45">
        <v>3.1030000000000002</v>
      </c>
      <c r="H547" s="45">
        <v>3.1030000000000002</v>
      </c>
      <c r="I547" s="45">
        <v>3.1030000000000002</v>
      </c>
      <c r="J547" s="45">
        <v>3.1030000000000002</v>
      </c>
      <c r="K547" s="45">
        <v>3.1030000000000002</v>
      </c>
      <c r="L547" s="45">
        <v>3.1030000000000002</v>
      </c>
      <c r="M547" s="45">
        <v>3.1030000000000002</v>
      </c>
      <c r="N547" s="45">
        <v>3.1030000000000002</v>
      </c>
      <c r="O547" s="17" t="s">
        <v>1951</v>
      </c>
    </row>
    <row r="548" spans="1:15" ht="27" customHeight="1" x14ac:dyDescent="0.25">
      <c r="A548" s="17" t="s">
        <v>1835</v>
      </c>
      <c r="B548" s="44" t="s">
        <v>1501</v>
      </c>
      <c r="C548" s="37" t="s">
        <v>1181</v>
      </c>
      <c r="D548" s="37" t="s">
        <v>1182</v>
      </c>
      <c r="E548" s="45"/>
      <c r="F548" s="45"/>
      <c r="G548" s="45">
        <v>4.9470000000000001</v>
      </c>
      <c r="H548" s="45">
        <v>4.9470000000000001</v>
      </c>
      <c r="I548" s="45">
        <v>4.9470000000000001</v>
      </c>
      <c r="J548" s="45">
        <v>4.9470000000000001</v>
      </c>
      <c r="K548" s="45">
        <v>4.9470000000000001</v>
      </c>
      <c r="L548" s="45">
        <v>4.9470000000000001</v>
      </c>
      <c r="M548" s="45">
        <v>4.9470000000000001</v>
      </c>
      <c r="N548" s="45">
        <v>4.9470000000000001</v>
      </c>
      <c r="O548" s="17" t="s">
        <v>1951</v>
      </c>
    </row>
    <row r="549" spans="1:15" ht="27" customHeight="1" x14ac:dyDescent="0.25">
      <c r="A549" s="17" t="s">
        <v>1836</v>
      </c>
      <c r="B549" s="44" t="s">
        <v>1502</v>
      </c>
      <c r="C549" s="37" t="s">
        <v>1181</v>
      </c>
      <c r="D549" s="37" t="s">
        <v>1183</v>
      </c>
      <c r="E549" s="45"/>
      <c r="F549" s="45">
        <v>1.887</v>
      </c>
      <c r="G549" s="45">
        <v>1.887</v>
      </c>
      <c r="H549" s="45">
        <v>1.887</v>
      </c>
      <c r="I549" s="45">
        <v>1.887</v>
      </c>
      <c r="J549" s="45">
        <v>1.887</v>
      </c>
      <c r="K549" s="45">
        <v>1.887</v>
      </c>
      <c r="L549" s="45">
        <v>1.887</v>
      </c>
      <c r="M549" s="45">
        <v>1.887</v>
      </c>
      <c r="N549" s="45">
        <v>1.887</v>
      </c>
      <c r="O549" s="17" t="s">
        <v>1951</v>
      </c>
    </row>
    <row r="550" spans="1:15" ht="27" customHeight="1" x14ac:dyDescent="0.25">
      <c r="A550" s="17" t="s">
        <v>1837</v>
      </c>
      <c r="B550" s="44" t="s">
        <v>1503</v>
      </c>
      <c r="C550" s="37" t="s">
        <v>1181</v>
      </c>
      <c r="D550" s="37" t="s">
        <v>1184</v>
      </c>
      <c r="E550" s="45">
        <v>2.0059999999999998</v>
      </c>
      <c r="F550" s="45">
        <v>2.0059999999999998</v>
      </c>
      <c r="G550" s="45">
        <v>2.0059999999999998</v>
      </c>
      <c r="H550" s="45">
        <v>2.0059999999999998</v>
      </c>
      <c r="I550" s="45">
        <v>2.0059999999999998</v>
      </c>
      <c r="J550" s="45">
        <v>2.0059999999999998</v>
      </c>
      <c r="K550" s="45">
        <v>2.0059999999999998</v>
      </c>
      <c r="L550" s="45">
        <v>2.0059999999999998</v>
      </c>
      <c r="M550" s="45">
        <v>2.0059999999999998</v>
      </c>
      <c r="N550" s="45">
        <v>2.0059999999999998</v>
      </c>
      <c r="O550" s="17" t="s">
        <v>1951</v>
      </c>
    </row>
    <row r="551" spans="1:15" ht="27" customHeight="1" x14ac:dyDescent="0.25">
      <c r="A551" s="17" t="s">
        <v>1838</v>
      </c>
      <c r="B551" s="44" t="s">
        <v>1504</v>
      </c>
      <c r="C551" s="37" t="s">
        <v>1185</v>
      </c>
      <c r="D551" s="37" t="s">
        <v>1186</v>
      </c>
      <c r="E551" s="45"/>
      <c r="F551" s="45">
        <v>0.41299999999999998</v>
      </c>
      <c r="G551" s="45">
        <v>0.41299999999999998</v>
      </c>
      <c r="H551" s="45">
        <v>0.41299999999999998</v>
      </c>
      <c r="I551" s="45">
        <v>0.41299999999999998</v>
      </c>
      <c r="J551" s="45">
        <v>0.41299999999999998</v>
      </c>
      <c r="K551" s="45">
        <v>0.41299999999999998</v>
      </c>
      <c r="L551" s="45">
        <v>0.41299999999999998</v>
      </c>
      <c r="M551" s="45">
        <v>0.41299999999999998</v>
      </c>
      <c r="N551" s="45">
        <v>0.41299999999999998</v>
      </c>
      <c r="O551" s="17" t="s">
        <v>1951</v>
      </c>
    </row>
    <row r="552" spans="1:15" ht="15" customHeight="1" x14ac:dyDescent="0.25">
      <c r="A552" s="17" t="s">
        <v>1839</v>
      </c>
      <c r="B552" s="44" t="s">
        <v>1505</v>
      </c>
      <c r="C552" s="37" t="s">
        <v>1185</v>
      </c>
      <c r="D552" s="37" t="s">
        <v>1187</v>
      </c>
      <c r="E552" s="45">
        <v>0.115</v>
      </c>
      <c r="F552" s="45">
        <v>0.115</v>
      </c>
      <c r="G552" s="45">
        <v>0.115</v>
      </c>
      <c r="H552" s="45">
        <v>0.115</v>
      </c>
      <c r="I552" s="45">
        <v>0.115</v>
      </c>
      <c r="J552" s="45">
        <v>0.115</v>
      </c>
      <c r="K552" s="45">
        <v>0.115</v>
      </c>
      <c r="L552" s="45">
        <v>0.115</v>
      </c>
      <c r="M552" s="45">
        <v>0.115</v>
      </c>
      <c r="N552" s="45">
        <v>0.115</v>
      </c>
      <c r="O552" s="17" t="s">
        <v>1951</v>
      </c>
    </row>
    <row r="553" spans="1:15" ht="15" customHeight="1" x14ac:dyDescent="0.25">
      <c r="A553" s="17" t="s">
        <v>1840</v>
      </c>
      <c r="B553" s="44" t="s">
        <v>1506</v>
      </c>
      <c r="C553" s="37" t="s">
        <v>1185</v>
      </c>
      <c r="D553" s="37" t="s">
        <v>1188</v>
      </c>
      <c r="E553" s="45">
        <v>3.2000000000000001E-2</v>
      </c>
      <c r="F553" s="45">
        <v>3.2000000000000001E-2</v>
      </c>
      <c r="G553" s="45">
        <v>3.2000000000000001E-2</v>
      </c>
      <c r="H553" s="45">
        <v>3.2000000000000001E-2</v>
      </c>
      <c r="I553" s="45">
        <v>3.2000000000000001E-2</v>
      </c>
      <c r="J553" s="45">
        <v>3.2000000000000001E-2</v>
      </c>
      <c r="K553" s="45">
        <v>3.2000000000000001E-2</v>
      </c>
      <c r="L553" s="45">
        <v>3.2000000000000001E-2</v>
      </c>
      <c r="M553" s="45">
        <v>3.2000000000000001E-2</v>
      </c>
      <c r="N553" s="45">
        <v>3.2000000000000001E-2</v>
      </c>
      <c r="O553" s="17" t="s">
        <v>1951</v>
      </c>
    </row>
    <row r="554" spans="1:15" ht="77.400000000000006" customHeight="1" x14ac:dyDescent="0.25">
      <c r="A554" s="17" t="s">
        <v>1841</v>
      </c>
      <c r="B554" s="44" t="s">
        <v>1507</v>
      </c>
      <c r="C554" s="37" t="s">
        <v>1189</v>
      </c>
      <c r="D554" s="37" t="s">
        <v>1190</v>
      </c>
      <c r="E554" s="45"/>
      <c r="F554" s="45"/>
      <c r="G554" s="45">
        <v>16.658000000000001</v>
      </c>
      <c r="H554" s="45">
        <v>16.658000000000001</v>
      </c>
      <c r="I554" s="45">
        <v>16.658000000000001</v>
      </c>
      <c r="J554" s="45">
        <v>16.658000000000001</v>
      </c>
      <c r="K554" s="45">
        <v>16.658000000000001</v>
      </c>
      <c r="L554" s="45">
        <v>16.658000000000001</v>
      </c>
      <c r="M554" s="45">
        <v>16.658000000000001</v>
      </c>
      <c r="N554" s="45">
        <v>16.658000000000001</v>
      </c>
      <c r="O554" s="17" t="s">
        <v>1951</v>
      </c>
    </row>
    <row r="555" spans="1:15" ht="85.8" customHeight="1" x14ac:dyDescent="0.25">
      <c r="A555" s="17" t="s">
        <v>1842</v>
      </c>
      <c r="B555" s="44" t="s">
        <v>1974</v>
      </c>
      <c r="C555" s="37" t="s">
        <v>1189</v>
      </c>
      <c r="D555" s="37" t="s">
        <v>1191</v>
      </c>
      <c r="E555" s="45"/>
      <c r="F555" s="45"/>
      <c r="G555" s="45">
        <v>6.9550000000000001</v>
      </c>
      <c r="H555" s="45">
        <v>6.9550000000000001</v>
      </c>
      <c r="I555" s="45">
        <v>6.9550000000000001</v>
      </c>
      <c r="J555" s="45">
        <v>6.9550000000000001</v>
      </c>
      <c r="K555" s="45">
        <v>6.9550000000000001</v>
      </c>
      <c r="L555" s="45">
        <v>6.9550000000000001</v>
      </c>
      <c r="M555" s="45">
        <v>6.9550000000000001</v>
      </c>
      <c r="N555" s="45">
        <v>6.9550000000000001</v>
      </c>
      <c r="O555" s="17" t="s">
        <v>1951</v>
      </c>
    </row>
    <row r="556" spans="1:15" ht="61.2" customHeight="1" x14ac:dyDescent="0.25">
      <c r="A556" s="17" t="s">
        <v>1843</v>
      </c>
      <c r="B556" s="44" t="s">
        <v>1508</v>
      </c>
      <c r="C556" s="37" t="s">
        <v>1189</v>
      </c>
      <c r="D556" s="37" t="s">
        <v>1192</v>
      </c>
      <c r="E556" s="45"/>
      <c r="F556" s="45"/>
      <c r="G556" s="45">
        <v>7.9420000000000002</v>
      </c>
      <c r="H556" s="45">
        <v>7.9420000000000002</v>
      </c>
      <c r="I556" s="45">
        <v>7.9420000000000002</v>
      </c>
      <c r="J556" s="45">
        <v>7.9420000000000002</v>
      </c>
      <c r="K556" s="45">
        <v>7.9420000000000002</v>
      </c>
      <c r="L556" s="45">
        <v>7.9420000000000002</v>
      </c>
      <c r="M556" s="45">
        <v>7.9420000000000002</v>
      </c>
      <c r="N556" s="45">
        <v>7.9420000000000002</v>
      </c>
      <c r="O556" s="17" t="s">
        <v>1951</v>
      </c>
    </row>
    <row r="557" spans="1:15" ht="41.4" customHeight="1" x14ac:dyDescent="0.25">
      <c r="A557" s="17" t="s">
        <v>1844</v>
      </c>
      <c r="B557" s="44" t="s">
        <v>1509</v>
      </c>
      <c r="C557" s="37" t="s">
        <v>1193</v>
      </c>
      <c r="D557" s="37" t="s">
        <v>1194</v>
      </c>
      <c r="E557" s="45"/>
      <c r="F557" s="45"/>
      <c r="G557" s="45"/>
      <c r="H557" s="45"/>
      <c r="I557" s="45"/>
      <c r="J557" s="45">
        <v>17.565999999999999</v>
      </c>
      <c r="K557" s="45">
        <v>17.565999999999999</v>
      </c>
      <c r="L557" s="45">
        <v>17.565999999999999</v>
      </c>
      <c r="M557" s="45">
        <v>17.565999999999999</v>
      </c>
      <c r="N557" s="45">
        <v>17.565999999999999</v>
      </c>
      <c r="O557" s="17" t="s">
        <v>1951</v>
      </c>
    </row>
    <row r="558" spans="1:15" ht="27.6" customHeight="1" x14ac:dyDescent="0.25">
      <c r="A558" s="17" t="s">
        <v>1845</v>
      </c>
      <c r="B558" s="44" t="s">
        <v>1510</v>
      </c>
      <c r="C558" s="37" t="s">
        <v>1193</v>
      </c>
      <c r="D558" s="37" t="s">
        <v>1195</v>
      </c>
      <c r="E558" s="45"/>
      <c r="F558" s="45"/>
      <c r="G558" s="45"/>
      <c r="H558" s="45"/>
      <c r="I558" s="45"/>
      <c r="J558" s="45"/>
      <c r="K558" s="45">
        <v>14.888</v>
      </c>
      <c r="L558" s="45">
        <v>14.888</v>
      </c>
      <c r="M558" s="45">
        <v>14.888</v>
      </c>
      <c r="N558" s="45">
        <v>14.888</v>
      </c>
      <c r="O558" s="17" t="s">
        <v>1951</v>
      </c>
    </row>
    <row r="559" spans="1:15" ht="16.2" customHeight="1" x14ac:dyDescent="0.25">
      <c r="A559" s="17" t="s">
        <v>1846</v>
      </c>
      <c r="B559" s="44" t="s">
        <v>1975</v>
      </c>
      <c r="C559" s="37" t="s">
        <v>1193</v>
      </c>
      <c r="D559" s="37" t="s">
        <v>1196</v>
      </c>
      <c r="E559" s="45">
        <v>3.056</v>
      </c>
      <c r="F559" s="45">
        <v>3.056</v>
      </c>
      <c r="G559" s="45">
        <v>3.056</v>
      </c>
      <c r="H559" s="45">
        <v>3.056</v>
      </c>
      <c r="I559" s="45">
        <v>3.056</v>
      </c>
      <c r="J559" s="45">
        <v>3.056</v>
      </c>
      <c r="K559" s="45">
        <v>3.056</v>
      </c>
      <c r="L559" s="45">
        <v>3.056</v>
      </c>
      <c r="M559" s="45">
        <v>3.056</v>
      </c>
      <c r="N559" s="45">
        <v>3.056</v>
      </c>
      <c r="O559" s="17" t="s">
        <v>1951</v>
      </c>
    </row>
    <row r="560" spans="1:15" ht="67.8" customHeight="1" x14ac:dyDescent="0.25">
      <c r="A560" s="17" t="s">
        <v>1847</v>
      </c>
      <c r="B560" s="44" t="s">
        <v>1511</v>
      </c>
      <c r="C560" s="37" t="s">
        <v>1193</v>
      </c>
      <c r="D560" s="37" t="s">
        <v>1197</v>
      </c>
      <c r="E560" s="45"/>
      <c r="F560" s="45"/>
      <c r="G560" s="45"/>
      <c r="H560" s="45"/>
      <c r="I560" s="45">
        <v>22.256</v>
      </c>
      <c r="J560" s="45">
        <v>22.256</v>
      </c>
      <c r="K560" s="45">
        <v>22.256</v>
      </c>
      <c r="L560" s="45">
        <v>22.256</v>
      </c>
      <c r="M560" s="45">
        <v>22.256</v>
      </c>
      <c r="N560" s="45">
        <v>22.256</v>
      </c>
      <c r="O560" s="17" t="s">
        <v>1951</v>
      </c>
    </row>
    <row r="561" spans="1:15" ht="43.2" customHeight="1" x14ac:dyDescent="0.25">
      <c r="A561" s="17" t="s">
        <v>1848</v>
      </c>
      <c r="B561" s="44" t="s">
        <v>1512</v>
      </c>
      <c r="C561" s="37" t="s">
        <v>1193</v>
      </c>
      <c r="D561" s="37" t="s">
        <v>1198</v>
      </c>
      <c r="E561" s="45"/>
      <c r="F561" s="45"/>
      <c r="G561" s="45"/>
      <c r="H561" s="45"/>
      <c r="I561" s="45"/>
      <c r="J561" s="45"/>
      <c r="K561" s="45"/>
      <c r="L561" s="45"/>
      <c r="M561" s="45">
        <v>20.488</v>
      </c>
      <c r="N561" s="45">
        <v>20.488</v>
      </c>
      <c r="O561" s="17" t="s">
        <v>1951</v>
      </c>
    </row>
    <row r="562" spans="1:15" ht="57.6" customHeight="1" x14ac:dyDescent="0.25">
      <c r="A562" s="17" t="s">
        <v>1849</v>
      </c>
      <c r="B562" s="44" t="s">
        <v>1513</v>
      </c>
      <c r="C562" s="37" t="s">
        <v>1193</v>
      </c>
      <c r="D562" s="37" t="s">
        <v>1199</v>
      </c>
      <c r="E562" s="45"/>
      <c r="F562" s="45"/>
      <c r="G562" s="45"/>
      <c r="H562" s="45"/>
      <c r="I562" s="45"/>
      <c r="J562" s="45"/>
      <c r="K562" s="45"/>
      <c r="L562" s="45"/>
      <c r="M562" s="45">
        <v>18.567</v>
      </c>
      <c r="N562" s="45">
        <v>18.567</v>
      </c>
      <c r="O562" s="17" t="s">
        <v>1951</v>
      </c>
    </row>
    <row r="563" spans="1:15" ht="43.8" customHeight="1" x14ac:dyDescent="0.25">
      <c r="A563" s="17" t="s">
        <v>1850</v>
      </c>
      <c r="B563" s="44" t="s">
        <v>1976</v>
      </c>
      <c r="C563" s="37" t="s">
        <v>1193</v>
      </c>
      <c r="D563" s="37" t="s">
        <v>1200</v>
      </c>
      <c r="E563" s="45">
        <v>0.79700000000000004</v>
      </c>
      <c r="F563" s="45">
        <v>0.79700000000000004</v>
      </c>
      <c r="G563" s="45">
        <v>0.79700000000000004</v>
      </c>
      <c r="H563" s="45">
        <v>0.79700000000000004</v>
      </c>
      <c r="I563" s="45">
        <v>0.79700000000000004</v>
      </c>
      <c r="J563" s="45">
        <v>0.79700000000000004</v>
      </c>
      <c r="K563" s="45">
        <v>0.79700000000000004</v>
      </c>
      <c r="L563" s="45">
        <v>0.79700000000000004</v>
      </c>
      <c r="M563" s="45">
        <v>0.79700000000000004</v>
      </c>
      <c r="N563" s="45">
        <v>0.79700000000000004</v>
      </c>
      <c r="O563" s="17" t="s">
        <v>1951</v>
      </c>
    </row>
    <row r="564" spans="1:15" ht="40.799999999999997" customHeight="1" x14ac:dyDescent="0.25">
      <c r="A564" s="17" t="s">
        <v>1851</v>
      </c>
      <c r="B564" s="44" t="s">
        <v>1514</v>
      </c>
      <c r="C564" s="37" t="s">
        <v>1201</v>
      </c>
      <c r="D564" s="37" t="s">
        <v>1202</v>
      </c>
      <c r="E564" s="45">
        <v>6.0069999999999997</v>
      </c>
      <c r="F564" s="45">
        <v>6.0069999999999997</v>
      </c>
      <c r="G564" s="45">
        <v>6.0069999999999997</v>
      </c>
      <c r="H564" s="45">
        <v>6.0069999999999997</v>
      </c>
      <c r="I564" s="45">
        <v>6.0069999999999997</v>
      </c>
      <c r="J564" s="45">
        <v>6.0069999999999997</v>
      </c>
      <c r="K564" s="45">
        <v>6.0069999999999997</v>
      </c>
      <c r="L564" s="45">
        <v>6.0069999999999997</v>
      </c>
      <c r="M564" s="45">
        <v>6.0069999999999997</v>
      </c>
      <c r="N564" s="45">
        <v>6.0069999999999997</v>
      </c>
      <c r="O564" s="17" t="s">
        <v>1951</v>
      </c>
    </row>
    <row r="565" spans="1:15" ht="40.799999999999997" customHeight="1" x14ac:dyDescent="0.25">
      <c r="A565" s="17" t="s">
        <v>1852</v>
      </c>
      <c r="B565" s="44" t="s">
        <v>1977</v>
      </c>
      <c r="C565" s="37" t="s">
        <v>1201</v>
      </c>
      <c r="D565" s="37" t="s">
        <v>1203</v>
      </c>
      <c r="E565" s="45"/>
      <c r="F565" s="45"/>
      <c r="G565" s="45"/>
      <c r="H565" s="45"/>
      <c r="I565" s="45"/>
      <c r="J565" s="45"/>
      <c r="K565" s="45">
        <v>14.433999999999999</v>
      </c>
      <c r="L565" s="45">
        <v>14.433999999999999</v>
      </c>
      <c r="M565" s="45">
        <v>14.433999999999999</v>
      </c>
      <c r="N565" s="45">
        <v>14.433999999999999</v>
      </c>
      <c r="O565" s="17" t="s">
        <v>1951</v>
      </c>
    </row>
    <row r="566" spans="1:15" ht="15" customHeight="1" x14ac:dyDescent="0.25">
      <c r="A566" s="17" t="s">
        <v>1853</v>
      </c>
      <c r="B566" s="44" t="s">
        <v>1515</v>
      </c>
      <c r="C566" s="37" t="s">
        <v>1204</v>
      </c>
      <c r="D566" s="37" t="s">
        <v>1205</v>
      </c>
      <c r="E566" s="45"/>
      <c r="F566" s="45"/>
      <c r="G566" s="45"/>
      <c r="H566" s="45"/>
      <c r="I566" s="45">
        <v>7.0590000000000002</v>
      </c>
      <c r="J566" s="45">
        <v>7.0590000000000002</v>
      </c>
      <c r="K566" s="45">
        <v>7.0590000000000002</v>
      </c>
      <c r="L566" s="45">
        <v>7.0590000000000002</v>
      </c>
      <c r="M566" s="45">
        <v>7.0590000000000002</v>
      </c>
      <c r="N566" s="45">
        <v>7.0590000000000002</v>
      </c>
      <c r="O566" s="17" t="s">
        <v>1951</v>
      </c>
    </row>
    <row r="567" spans="1:15" ht="75.599999999999994" customHeight="1" x14ac:dyDescent="0.25">
      <c r="A567" s="17" t="s">
        <v>1854</v>
      </c>
      <c r="B567" s="44" t="s">
        <v>1516</v>
      </c>
      <c r="C567" s="37" t="s">
        <v>1204</v>
      </c>
      <c r="D567" s="37" t="s">
        <v>1206</v>
      </c>
      <c r="E567" s="45"/>
      <c r="F567" s="45"/>
      <c r="G567" s="45"/>
      <c r="H567" s="45"/>
      <c r="I567" s="45">
        <v>27.43</v>
      </c>
      <c r="J567" s="45">
        <v>27.43</v>
      </c>
      <c r="K567" s="45">
        <v>27.43</v>
      </c>
      <c r="L567" s="45">
        <v>27.43</v>
      </c>
      <c r="M567" s="45">
        <v>27.43</v>
      </c>
      <c r="N567" s="45">
        <v>27.43</v>
      </c>
      <c r="O567" s="17" t="s">
        <v>1951</v>
      </c>
    </row>
    <row r="568" spans="1:15" ht="56.4" customHeight="1" x14ac:dyDescent="0.25">
      <c r="A568" s="17" t="s">
        <v>1855</v>
      </c>
      <c r="B568" s="44" t="s">
        <v>1978</v>
      </c>
      <c r="C568" s="37" t="s">
        <v>1204</v>
      </c>
      <c r="D568" s="37" t="s">
        <v>1207</v>
      </c>
      <c r="E568" s="45"/>
      <c r="F568" s="45"/>
      <c r="G568" s="45"/>
      <c r="H568" s="45"/>
      <c r="I568" s="45">
        <v>23.22</v>
      </c>
      <c r="J568" s="45">
        <v>23.22</v>
      </c>
      <c r="K568" s="45">
        <v>23.22</v>
      </c>
      <c r="L568" s="45">
        <v>23.22</v>
      </c>
      <c r="M568" s="45">
        <v>23.22</v>
      </c>
      <c r="N568" s="45">
        <v>23.22</v>
      </c>
      <c r="O568" s="17" t="s">
        <v>1951</v>
      </c>
    </row>
    <row r="569" spans="1:15" ht="29.4" customHeight="1" x14ac:dyDescent="0.25">
      <c r="A569" s="17" t="s">
        <v>1856</v>
      </c>
      <c r="B569" s="44" t="s">
        <v>1517</v>
      </c>
      <c r="C569" s="37" t="s">
        <v>1208</v>
      </c>
      <c r="D569" s="37" t="s">
        <v>1209</v>
      </c>
      <c r="E569" s="45"/>
      <c r="F569" s="45"/>
      <c r="G569" s="45"/>
      <c r="H569" s="45"/>
      <c r="I569" s="45">
        <v>5.883</v>
      </c>
      <c r="J569" s="45">
        <v>5.883</v>
      </c>
      <c r="K569" s="45">
        <v>5.883</v>
      </c>
      <c r="L569" s="45">
        <v>5.883</v>
      </c>
      <c r="M569" s="45">
        <v>5.883</v>
      </c>
      <c r="N569" s="45">
        <v>5.883</v>
      </c>
      <c r="O569" s="17" t="s">
        <v>1951</v>
      </c>
    </row>
    <row r="570" spans="1:15" ht="29.4" customHeight="1" x14ac:dyDescent="0.25">
      <c r="A570" s="17" t="s">
        <v>1857</v>
      </c>
      <c r="B570" s="44" t="s">
        <v>1518</v>
      </c>
      <c r="C570" s="37" t="s">
        <v>1208</v>
      </c>
      <c r="D570" s="37" t="s">
        <v>1210</v>
      </c>
      <c r="E570" s="45"/>
      <c r="F570" s="45"/>
      <c r="G570" s="45"/>
      <c r="H570" s="45"/>
      <c r="I570" s="45">
        <v>4.8390000000000004</v>
      </c>
      <c r="J570" s="45">
        <v>4.8390000000000004</v>
      </c>
      <c r="K570" s="45">
        <v>4.8390000000000004</v>
      </c>
      <c r="L570" s="45">
        <v>4.8390000000000004</v>
      </c>
      <c r="M570" s="45">
        <v>4.8390000000000004</v>
      </c>
      <c r="N570" s="45">
        <v>4.8390000000000004</v>
      </c>
      <c r="O570" s="17" t="s">
        <v>1951</v>
      </c>
    </row>
    <row r="571" spans="1:15" ht="15" customHeight="1" x14ac:dyDescent="0.25">
      <c r="A571" s="17" t="s">
        <v>1858</v>
      </c>
      <c r="B571" s="44" t="s">
        <v>1519</v>
      </c>
      <c r="C571" s="37" t="s">
        <v>1208</v>
      </c>
      <c r="D571" s="37" t="s">
        <v>1211</v>
      </c>
      <c r="E571" s="45"/>
      <c r="F571" s="45"/>
      <c r="G571" s="45"/>
      <c r="H571" s="45"/>
      <c r="I571" s="45">
        <v>1.43</v>
      </c>
      <c r="J571" s="45">
        <v>1.43</v>
      </c>
      <c r="K571" s="45">
        <v>1.43</v>
      </c>
      <c r="L571" s="45">
        <v>1.43</v>
      </c>
      <c r="M571" s="45">
        <v>1.43</v>
      </c>
      <c r="N571" s="45">
        <v>1.43</v>
      </c>
      <c r="O571" s="17" t="s">
        <v>1951</v>
      </c>
    </row>
    <row r="572" spans="1:15" ht="261" customHeight="1" x14ac:dyDescent="0.25">
      <c r="A572" s="17" t="s">
        <v>1859</v>
      </c>
      <c r="B572" s="44" t="s">
        <v>1520</v>
      </c>
      <c r="C572" s="37" t="s">
        <v>1212</v>
      </c>
      <c r="D572" s="37" t="s">
        <v>1213</v>
      </c>
      <c r="E572" s="45">
        <v>12.877000000000001</v>
      </c>
      <c r="F572" s="45">
        <v>12.877000000000001</v>
      </c>
      <c r="G572" s="45">
        <v>12.877000000000001</v>
      </c>
      <c r="H572" s="45">
        <v>12.877000000000001</v>
      </c>
      <c r="I572" s="45">
        <v>12.877000000000001</v>
      </c>
      <c r="J572" s="45">
        <v>12.877000000000001</v>
      </c>
      <c r="K572" s="45">
        <v>12.877000000000001</v>
      </c>
      <c r="L572" s="45">
        <v>12.877000000000001</v>
      </c>
      <c r="M572" s="45">
        <v>12.877000000000001</v>
      </c>
      <c r="N572" s="45">
        <v>12.877000000000001</v>
      </c>
      <c r="O572" s="17" t="s">
        <v>1951</v>
      </c>
    </row>
    <row r="573" spans="1:15" ht="29.4" customHeight="1" x14ac:dyDescent="0.25">
      <c r="A573" s="17" t="s">
        <v>1860</v>
      </c>
      <c r="B573" s="44" t="s">
        <v>1521</v>
      </c>
      <c r="C573" s="37" t="s">
        <v>1212</v>
      </c>
      <c r="D573" s="37" t="s">
        <v>1214</v>
      </c>
      <c r="E573" s="45"/>
      <c r="F573" s="45">
        <v>0.21299999999999999</v>
      </c>
      <c r="G573" s="45">
        <v>0.21299999999999999</v>
      </c>
      <c r="H573" s="45">
        <v>0.21299999999999999</v>
      </c>
      <c r="I573" s="45">
        <v>0.21299999999999999</v>
      </c>
      <c r="J573" s="45">
        <v>0.21299999999999999</v>
      </c>
      <c r="K573" s="45">
        <v>0.21299999999999999</v>
      </c>
      <c r="L573" s="45">
        <v>0.21299999999999999</v>
      </c>
      <c r="M573" s="45">
        <v>0.21299999999999999</v>
      </c>
      <c r="N573" s="45">
        <v>0.21299999999999999</v>
      </c>
      <c r="O573" s="17" t="s">
        <v>1951</v>
      </c>
    </row>
    <row r="574" spans="1:15" ht="55.2" customHeight="1" x14ac:dyDescent="0.25">
      <c r="A574" s="17" t="s">
        <v>1861</v>
      </c>
      <c r="B574" s="44" t="s">
        <v>1522</v>
      </c>
      <c r="C574" s="37" t="s">
        <v>1212</v>
      </c>
      <c r="D574" s="37" t="s">
        <v>1215</v>
      </c>
      <c r="E574" s="45"/>
      <c r="F574" s="45"/>
      <c r="G574" s="45">
        <v>3.4790000000000001</v>
      </c>
      <c r="H574" s="45">
        <v>3.4790000000000001</v>
      </c>
      <c r="I574" s="45">
        <v>3.4790000000000001</v>
      </c>
      <c r="J574" s="45">
        <v>3.4790000000000001</v>
      </c>
      <c r="K574" s="45">
        <v>3.4790000000000001</v>
      </c>
      <c r="L574" s="45">
        <v>3.4790000000000001</v>
      </c>
      <c r="M574" s="45">
        <v>3.4790000000000001</v>
      </c>
      <c r="N574" s="45">
        <v>3.4790000000000001</v>
      </c>
      <c r="O574" s="17" t="s">
        <v>1951</v>
      </c>
    </row>
    <row r="575" spans="1:15" ht="107.4" customHeight="1" x14ac:dyDescent="0.25">
      <c r="A575" s="17" t="s">
        <v>1862</v>
      </c>
      <c r="B575" s="44" t="s">
        <v>1523</v>
      </c>
      <c r="C575" s="37" t="s">
        <v>1212</v>
      </c>
      <c r="D575" s="37" t="s">
        <v>1216</v>
      </c>
      <c r="E575" s="45"/>
      <c r="F575" s="45"/>
      <c r="G575" s="45"/>
      <c r="H575" s="45">
        <v>1.8879999999999999</v>
      </c>
      <c r="I575" s="45">
        <v>1.8879999999999999</v>
      </c>
      <c r="J575" s="45">
        <v>1.8879999999999999</v>
      </c>
      <c r="K575" s="45">
        <v>1.8879999999999999</v>
      </c>
      <c r="L575" s="45">
        <v>1.8879999999999999</v>
      </c>
      <c r="M575" s="45">
        <v>1.8879999999999999</v>
      </c>
      <c r="N575" s="45">
        <v>1.8879999999999999</v>
      </c>
      <c r="O575" s="17" t="s">
        <v>1951</v>
      </c>
    </row>
    <row r="576" spans="1:15" ht="249" customHeight="1" x14ac:dyDescent="0.25">
      <c r="A576" s="17" t="s">
        <v>1863</v>
      </c>
      <c r="B576" s="44" t="s">
        <v>1524</v>
      </c>
      <c r="C576" s="37" t="s">
        <v>1212</v>
      </c>
      <c r="D576" s="37" t="s">
        <v>1217</v>
      </c>
      <c r="E576" s="45"/>
      <c r="F576" s="45"/>
      <c r="G576" s="45"/>
      <c r="H576" s="45"/>
      <c r="I576" s="45">
        <v>7.5880000000000001</v>
      </c>
      <c r="J576" s="45">
        <v>7.5880000000000001</v>
      </c>
      <c r="K576" s="45">
        <v>7.5880000000000001</v>
      </c>
      <c r="L576" s="45">
        <v>7.5880000000000001</v>
      </c>
      <c r="M576" s="45">
        <v>7.5880000000000001</v>
      </c>
      <c r="N576" s="45">
        <v>7.5880000000000001</v>
      </c>
      <c r="O576" s="17" t="s">
        <v>1951</v>
      </c>
    </row>
    <row r="577" spans="1:15" ht="28.2" customHeight="1" x14ac:dyDescent="0.25">
      <c r="A577" s="17" t="s">
        <v>1864</v>
      </c>
      <c r="B577" s="44" t="s">
        <v>1525</v>
      </c>
      <c r="C577" s="37" t="s">
        <v>1212</v>
      </c>
      <c r="D577" s="37" t="s">
        <v>1218</v>
      </c>
      <c r="E577" s="45"/>
      <c r="F577" s="45"/>
      <c r="G577" s="45"/>
      <c r="H577" s="45"/>
      <c r="I577" s="45">
        <v>7.0999999999999994E-2</v>
      </c>
      <c r="J577" s="45">
        <v>7.0999999999999994E-2</v>
      </c>
      <c r="K577" s="45">
        <v>7.0999999999999994E-2</v>
      </c>
      <c r="L577" s="45">
        <v>7.0999999999999994E-2</v>
      </c>
      <c r="M577" s="45">
        <v>7.0999999999999994E-2</v>
      </c>
      <c r="N577" s="45">
        <v>7.0999999999999994E-2</v>
      </c>
      <c r="O577" s="17" t="s">
        <v>1951</v>
      </c>
    </row>
    <row r="578" spans="1:15" ht="15" customHeight="1" x14ac:dyDescent="0.25">
      <c r="A578" s="17" t="s">
        <v>1865</v>
      </c>
      <c r="B578" s="44" t="s">
        <v>1526</v>
      </c>
      <c r="C578" s="37" t="s">
        <v>1212</v>
      </c>
      <c r="D578" s="37" t="s">
        <v>1219</v>
      </c>
      <c r="E578" s="45"/>
      <c r="F578" s="45"/>
      <c r="G578" s="45"/>
      <c r="H578" s="45"/>
      <c r="I578" s="45">
        <v>0.17299999999999999</v>
      </c>
      <c r="J578" s="45">
        <v>0.17299999999999999</v>
      </c>
      <c r="K578" s="45">
        <v>0.17299999999999999</v>
      </c>
      <c r="L578" s="45">
        <v>0.17299999999999999</v>
      </c>
      <c r="M578" s="45">
        <v>0.17299999999999999</v>
      </c>
      <c r="N578" s="45">
        <v>0.17299999999999999</v>
      </c>
      <c r="O578" s="17" t="s">
        <v>1951</v>
      </c>
    </row>
    <row r="579" spans="1:15" ht="45" customHeight="1" x14ac:dyDescent="0.25">
      <c r="A579" s="17" t="s">
        <v>1866</v>
      </c>
      <c r="B579" s="44" t="s">
        <v>1527</v>
      </c>
      <c r="C579" s="37" t="s">
        <v>1212</v>
      </c>
      <c r="D579" s="37" t="s">
        <v>1220</v>
      </c>
      <c r="E579" s="45"/>
      <c r="F579" s="45"/>
      <c r="G579" s="45"/>
      <c r="H579" s="45"/>
      <c r="I579" s="45">
        <v>0.17299999999999999</v>
      </c>
      <c r="J579" s="45">
        <v>0.17299999999999999</v>
      </c>
      <c r="K579" s="45">
        <v>0.17299999999999999</v>
      </c>
      <c r="L579" s="45">
        <v>0.17299999999999999</v>
      </c>
      <c r="M579" s="45">
        <v>0.17299999999999999</v>
      </c>
      <c r="N579" s="45">
        <v>0.17299999999999999</v>
      </c>
      <c r="O579" s="17" t="s">
        <v>1951</v>
      </c>
    </row>
    <row r="580" spans="1:15" ht="61.2" customHeight="1" x14ac:dyDescent="0.25">
      <c r="A580" s="17" t="s">
        <v>1867</v>
      </c>
      <c r="B580" s="44" t="s">
        <v>1528</v>
      </c>
      <c r="C580" s="37" t="s">
        <v>1221</v>
      </c>
      <c r="D580" s="37" t="s">
        <v>1222</v>
      </c>
      <c r="E580" s="45"/>
      <c r="F580" s="45"/>
      <c r="G580" s="45"/>
      <c r="H580" s="45"/>
      <c r="I580" s="45">
        <v>0.11899999999999999</v>
      </c>
      <c r="J580" s="45">
        <v>0.11899999999999999</v>
      </c>
      <c r="K580" s="45">
        <v>0.11899999999999999</v>
      </c>
      <c r="L580" s="45">
        <v>0.11899999999999999</v>
      </c>
      <c r="M580" s="45">
        <v>0.11899999999999999</v>
      </c>
      <c r="N580" s="45">
        <v>0.11899999999999999</v>
      </c>
      <c r="O580" s="17" t="s">
        <v>1951</v>
      </c>
    </row>
    <row r="581" spans="1:15" ht="15" customHeight="1" x14ac:dyDescent="0.25">
      <c r="A581" s="17" t="s">
        <v>1868</v>
      </c>
      <c r="B581" s="44" t="s">
        <v>1529</v>
      </c>
      <c r="C581" s="37" t="s">
        <v>1221</v>
      </c>
      <c r="D581" s="37" t="s">
        <v>1223</v>
      </c>
      <c r="E581" s="45"/>
      <c r="F581" s="45"/>
      <c r="G581" s="45"/>
      <c r="H581" s="45"/>
      <c r="I581" s="45">
        <v>5.3999999999999999E-2</v>
      </c>
      <c r="J581" s="45">
        <v>5.3999999999999999E-2</v>
      </c>
      <c r="K581" s="45">
        <v>5.3999999999999999E-2</v>
      </c>
      <c r="L581" s="45">
        <v>5.3999999999999999E-2</v>
      </c>
      <c r="M581" s="45">
        <v>5.3999999999999999E-2</v>
      </c>
      <c r="N581" s="45">
        <v>5.3999999999999999E-2</v>
      </c>
      <c r="O581" s="17" t="s">
        <v>1951</v>
      </c>
    </row>
    <row r="582" spans="1:15" ht="15" customHeight="1" x14ac:dyDescent="0.25">
      <c r="A582" s="17" t="s">
        <v>1869</v>
      </c>
      <c r="B582" s="44" t="s">
        <v>1530</v>
      </c>
      <c r="C582" s="37" t="s">
        <v>1221</v>
      </c>
      <c r="D582" s="37" t="s">
        <v>1224</v>
      </c>
      <c r="E582" s="45"/>
      <c r="F582" s="45"/>
      <c r="G582" s="45"/>
      <c r="H582" s="45"/>
      <c r="I582" s="45">
        <v>8.0000000000000002E-3</v>
      </c>
      <c r="J582" s="45">
        <v>8.0000000000000002E-3</v>
      </c>
      <c r="K582" s="45">
        <v>8.0000000000000002E-3</v>
      </c>
      <c r="L582" s="45">
        <v>8.0000000000000002E-3</v>
      </c>
      <c r="M582" s="45">
        <v>8.0000000000000002E-3</v>
      </c>
      <c r="N582" s="45">
        <v>8.0000000000000002E-3</v>
      </c>
      <c r="O582" s="17" t="s">
        <v>1951</v>
      </c>
    </row>
    <row r="583" spans="1:15" ht="61.2" customHeight="1" x14ac:dyDescent="0.25">
      <c r="A583" s="17" t="s">
        <v>1870</v>
      </c>
      <c r="B583" s="44" t="s">
        <v>1531</v>
      </c>
      <c r="C583" s="37" t="s">
        <v>1225</v>
      </c>
      <c r="D583" s="37" t="s">
        <v>1226</v>
      </c>
      <c r="E583" s="45">
        <v>0.32800000000000001</v>
      </c>
      <c r="F583" s="45">
        <v>0.32800000000000001</v>
      </c>
      <c r="G583" s="45">
        <v>0.32800000000000001</v>
      </c>
      <c r="H583" s="45">
        <v>0.32800000000000001</v>
      </c>
      <c r="I583" s="45">
        <v>0.32800000000000001</v>
      </c>
      <c r="J583" s="45">
        <v>0.32800000000000001</v>
      </c>
      <c r="K583" s="45">
        <v>0.32800000000000001</v>
      </c>
      <c r="L583" s="45">
        <v>0.32800000000000001</v>
      </c>
      <c r="M583" s="45">
        <v>0.32800000000000001</v>
      </c>
      <c r="N583" s="45">
        <v>0.32800000000000001</v>
      </c>
      <c r="O583" s="17" t="s">
        <v>1951</v>
      </c>
    </row>
    <row r="584" spans="1:15" ht="52.8" customHeight="1" x14ac:dyDescent="0.25">
      <c r="A584" s="17" t="s">
        <v>1871</v>
      </c>
      <c r="B584" s="44" t="s">
        <v>1532</v>
      </c>
      <c r="C584" s="37" t="s">
        <v>1227</v>
      </c>
      <c r="D584" s="37" t="s">
        <v>1228</v>
      </c>
      <c r="E584" s="45"/>
      <c r="F584" s="45"/>
      <c r="G584" s="45"/>
      <c r="H584" s="45"/>
      <c r="I584" s="45"/>
      <c r="J584" s="45"/>
      <c r="K584" s="45"/>
      <c r="L584" s="45"/>
      <c r="M584" s="45"/>
      <c r="N584" s="45">
        <v>16.954999999999998</v>
      </c>
      <c r="O584" s="17" t="s">
        <v>1951</v>
      </c>
    </row>
    <row r="585" spans="1:15" ht="29.4" customHeight="1" x14ac:dyDescent="0.25">
      <c r="A585" s="17" t="s">
        <v>1872</v>
      </c>
      <c r="B585" s="44" t="s">
        <v>1533</v>
      </c>
      <c r="C585" s="37" t="s">
        <v>1227</v>
      </c>
      <c r="D585" s="37" t="s">
        <v>1229</v>
      </c>
      <c r="E585" s="45"/>
      <c r="F585" s="45"/>
      <c r="G585" s="45"/>
      <c r="H585" s="45">
        <v>9.4640000000000004</v>
      </c>
      <c r="I585" s="45">
        <v>9.4640000000000004</v>
      </c>
      <c r="J585" s="45">
        <v>9.4640000000000004</v>
      </c>
      <c r="K585" s="45">
        <v>9.4640000000000004</v>
      </c>
      <c r="L585" s="45">
        <v>9.4640000000000004</v>
      </c>
      <c r="M585" s="45">
        <v>9.4640000000000004</v>
      </c>
      <c r="N585" s="45">
        <v>9.4640000000000004</v>
      </c>
      <c r="O585" s="17" t="s">
        <v>1951</v>
      </c>
    </row>
    <row r="586" spans="1:15" ht="51.6" customHeight="1" x14ac:dyDescent="0.25">
      <c r="A586" s="17" t="s">
        <v>1873</v>
      </c>
      <c r="B586" s="44" t="s">
        <v>1534</v>
      </c>
      <c r="C586" s="37" t="s">
        <v>1227</v>
      </c>
      <c r="D586" s="37" t="s">
        <v>1230</v>
      </c>
      <c r="E586" s="45"/>
      <c r="F586" s="45"/>
      <c r="G586" s="45"/>
      <c r="H586" s="45"/>
      <c r="I586" s="45"/>
      <c r="J586" s="45"/>
      <c r="K586" s="45"/>
      <c r="L586" s="45"/>
      <c r="M586" s="45"/>
      <c r="N586" s="45">
        <v>7.5759999999999996</v>
      </c>
      <c r="O586" s="17" t="s">
        <v>1951</v>
      </c>
    </row>
    <row r="587" spans="1:15" ht="15" customHeight="1" x14ac:dyDescent="0.25">
      <c r="A587" s="17" t="s">
        <v>1874</v>
      </c>
      <c r="B587" s="44" t="s">
        <v>1535</v>
      </c>
      <c r="C587" s="37" t="s">
        <v>1227</v>
      </c>
      <c r="D587" s="37" t="s">
        <v>1231</v>
      </c>
      <c r="E587" s="45">
        <v>2.2450000000000001</v>
      </c>
      <c r="F587" s="45">
        <v>2.2450000000000001</v>
      </c>
      <c r="G587" s="45">
        <v>2.2450000000000001</v>
      </c>
      <c r="H587" s="45">
        <v>2.2450000000000001</v>
      </c>
      <c r="I587" s="45">
        <v>2.2450000000000001</v>
      </c>
      <c r="J587" s="45">
        <v>2.2450000000000001</v>
      </c>
      <c r="K587" s="45">
        <v>2.2450000000000001</v>
      </c>
      <c r="L587" s="45">
        <v>2.2450000000000001</v>
      </c>
      <c r="M587" s="45">
        <v>2.2450000000000001</v>
      </c>
      <c r="N587" s="45">
        <v>2.2450000000000001</v>
      </c>
      <c r="O587" s="17" t="s">
        <v>1951</v>
      </c>
    </row>
    <row r="588" spans="1:15" ht="28.2" customHeight="1" x14ac:dyDescent="0.25">
      <c r="A588" s="17" t="s">
        <v>1875</v>
      </c>
      <c r="B588" s="44" t="s">
        <v>1536</v>
      </c>
      <c r="C588" s="37" t="s">
        <v>1227</v>
      </c>
      <c r="D588" s="37" t="s">
        <v>1232</v>
      </c>
      <c r="E588" s="45"/>
      <c r="F588" s="45"/>
      <c r="G588" s="45"/>
      <c r="H588" s="45"/>
      <c r="I588" s="45"/>
      <c r="J588" s="45"/>
      <c r="K588" s="45"/>
      <c r="L588" s="45"/>
      <c r="M588" s="45"/>
      <c r="N588" s="45">
        <v>12.398999999999999</v>
      </c>
      <c r="O588" s="17" t="s">
        <v>1951</v>
      </c>
    </row>
    <row r="589" spans="1:15" ht="63" customHeight="1" x14ac:dyDescent="0.25">
      <c r="A589" s="17" t="s">
        <v>1876</v>
      </c>
      <c r="B589" s="44" t="s">
        <v>1537</v>
      </c>
      <c r="C589" s="37" t="s">
        <v>1227</v>
      </c>
      <c r="D589" s="37" t="s">
        <v>1233</v>
      </c>
      <c r="E589" s="45"/>
      <c r="F589" s="45"/>
      <c r="G589" s="45"/>
      <c r="H589" s="45"/>
      <c r="I589" s="45"/>
      <c r="J589" s="45"/>
      <c r="K589" s="45"/>
      <c r="L589" s="45"/>
      <c r="M589" s="45"/>
      <c r="N589" s="45">
        <v>2.819</v>
      </c>
      <c r="O589" s="17" t="s">
        <v>1951</v>
      </c>
    </row>
    <row r="590" spans="1:15" ht="28.2" customHeight="1" x14ac:dyDescent="0.25">
      <c r="A590" s="17" t="s">
        <v>1877</v>
      </c>
      <c r="B590" s="44" t="s">
        <v>1538</v>
      </c>
      <c r="C590" s="37" t="s">
        <v>1227</v>
      </c>
      <c r="D590" s="37" t="s">
        <v>1234</v>
      </c>
      <c r="E590" s="45"/>
      <c r="F590" s="45"/>
      <c r="G590" s="45"/>
      <c r="H590" s="45"/>
      <c r="I590" s="45"/>
      <c r="J590" s="45"/>
      <c r="K590" s="45"/>
      <c r="L590" s="45"/>
      <c r="M590" s="45"/>
      <c r="N590" s="45">
        <v>9.5410000000000004</v>
      </c>
      <c r="O590" s="17" t="s">
        <v>1951</v>
      </c>
    </row>
    <row r="591" spans="1:15" ht="56.4" customHeight="1" x14ac:dyDescent="0.25">
      <c r="A591" s="17" t="s">
        <v>1878</v>
      </c>
      <c r="B591" s="44" t="s">
        <v>1979</v>
      </c>
      <c r="C591" s="37" t="s">
        <v>1227</v>
      </c>
      <c r="D591" s="37" t="s">
        <v>1235</v>
      </c>
      <c r="E591" s="45"/>
      <c r="F591" s="45"/>
      <c r="G591" s="45">
        <v>6.9459999999999997</v>
      </c>
      <c r="H591" s="45">
        <v>6.9459999999999997</v>
      </c>
      <c r="I591" s="45">
        <v>6.9459999999999997</v>
      </c>
      <c r="J591" s="45">
        <v>6.9459999999999997</v>
      </c>
      <c r="K591" s="45">
        <v>6.9459999999999997</v>
      </c>
      <c r="L591" s="45">
        <v>6.9459999999999997</v>
      </c>
      <c r="M591" s="45">
        <v>6.9459999999999997</v>
      </c>
      <c r="N591" s="45">
        <v>6.9459999999999997</v>
      </c>
      <c r="O591" s="17" t="s">
        <v>1951</v>
      </c>
    </row>
    <row r="592" spans="1:15" ht="28.2" customHeight="1" x14ac:dyDescent="0.25">
      <c r="A592" s="17" t="s">
        <v>1879</v>
      </c>
      <c r="B592" s="44" t="s">
        <v>1980</v>
      </c>
      <c r="C592" s="37" t="s">
        <v>1227</v>
      </c>
      <c r="D592" s="37" t="s">
        <v>1236</v>
      </c>
      <c r="E592" s="45"/>
      <c r="F592" s="45"/>
      <c r="G592" s="45"/>
      <c r="H592" s="45"/>
      <c r="I592" s="45"/>
      <c r="J592" s="45"/>
      <c r="K592" s="45">
        <v>4.407</v>
      </c>
      <c r="L592" s="45">
        <v>4.407</v>
      </c>
      <c r="M592" s="45">
        <v>4.407</v>
      </c>
      <c r="N592" s="45">
        <v>4.407</v>
      </c>
      <c r="O592" s="17" t="s">
        <v>1951</v>
      </c>
    </row>
    <row r="593" spans="1:15" ht="40.200000000000003" customHeight="1" x14ac:dyDescent="0.25">
      <c r="A593" s="17" t="s">
        <v>1880</v>
      </c>
      <c r="B593" s="44" t="s">
        <v>1539</v>
      </c>
      <c r="C593" s="37" t="s">
        <v>1237</v>
      </c>
      <c r="D593" s="37" t="s">
        <v>1238</v>
      </c>
      <c r="E593" s="45"/>
      <c r="F593" s="45"/>
      <c r="G593" s="45"/>
      <c r="H593" s="45"/>
      <c r="I593" s="45"/>
      <c r="J593" s="45"/>
      <c r="K593" s="45"/>
      <c r="L593" s="45">
        <v>3.3410000000000002</v>
      </c>
      <c r="M593" s="45">
        <v>3.3410000000000002</v>
      </c>
      <c r="N593" s="45">
        <v>3.3410000000000002</v>
      </c>
      <c r="O593" s="17" t="s">
        <v>1951</v>
      </c>
    </row>
    <row r="594" spans="1:15" ht="61.2" customHeight="1" x14ac:dyDescent="0.25">
      <c r="A594" s="17" t="s">
        <v>1881</v>
      </c>
      <c r="B594" s="44" t="s">
        <v>1540</v>
      </c>
      <c r="C594" s="37" t="s">
        <v>1237</v>
      </c>
      <c r="D594" s="37" t="s">
        <v>1239</v>
      </c>
      <c r="E594" s="45"/>
      <c r="F594" s="45"/>
      <c r="G594" s="45"/>
      <c r="H594" s="45">
        <v>10.117000000000001</v>
      </c>
      <c r="I594" s="45">
        <v>10.117000000000001</v>
      </c>
      <c r="J594" s="45">
        <v>10.117000000000001</v>
      </c>
      <c r="K594" s="45">
        <v>10.117000000000001</v>
      </c>
      <c r="L594" s="45">
        <v>10.117000000000001</v>
      </c>
      <c r="M594" s="45">
        <v>10.117000000000001</v>
      </c>
      <c r="N594" s="45">
        <v>10.117000000000001</v>
      </c>
      <c r="O594" s="17" t="s">
        <v>1951</v>
      </c>
    </row>
    <row r="595" spans="1:15" ht="46.2" customHeight="1" x14ac:dyDescent="0.25">
      <c r="A595" s="17" t="s">
        <v>1882</v>
      </c>
      <c r="B595" s="44" t="s">
        <v>1541</v>
      </c>
      <c r="C595" s="37" t="s">
        <v>1237</v>
      </c>
      <c r="D595" s="37" t="s">
        <v>1240</v>
      </c>
      <c r="E595" s="45"/>
      <c r="F595" s="45"/>
      <c r="G595" s="45"/>
      <c r="H595" s="45"/>
      <c r="I595" s="45"/>
      <c r="J595" s="45"/>
      <c r="K595" s="45">
        <v>5.84</v>
      </c>
      <c r="L595" s="45">
        <v>5.84</v>
      </c>
      <c r="M595" s="45">
        <v>5.84</v>
      </c>
      <c r="N595" s="45">
        <v>5.84</v>
      </c>
      <c r="O595" s="17" t="s">
        <v>1951</v>
      </c>
    </row>
    <row r="596" spans="1:15" ht="15" customHeight="1" x14ac:dyDescent="0.25">
      <c r="A596" s="17" t="s">
        <v>1883</v>
      </c>
      <c r="B596" s="44" t="s">
        <v>1542</v>
      </c>
      <c r="C596" s="37" t="s">
        <v>1237</v>
      </c>
      <c r="D596" s="37" t="s">
        <v>1241</v>
      </c>
      <c r="E596" s="45"/>
      <c r="F596" s="45"/>
      <c r="G596" s="45"/>
      <c r="H596" s="45"/>
      <c r="I596" s="45"/>
      <c r="J596" s="45"/>
      <c r="K596" s="45"/>
      <c r="L596" s="45"/>
      <c r="M596" s="45"/>
      <c r="N596" s="45">
        <v>0.48199999999999998</v>
      </c>
      <c r="O596" s="17" t="s">
        <v>1951</v>
      </c>
    </row>
    <row r="597" spans="1:15" ht="15" customHeight="1" x14ac:dyDescent="0.25">
      <c r="A597" s="17" t="s">
        <v>1884</v>
      </c>
      <c r="B597" s="44" t="s">
        <v>1543</v>
      </c>
      <c r="C597" s="37" t="s">
        <v>1237</v>
      </c>
      <c r="D597" s="37" t="s">
        <v>1242</v>
      </c>
      <c r="E597" s="45"/>
      <c r="F597" s="45"/>
      <c r="G597" s="45"/>
      <c r="H597" s="45"/>
      <c r="I597" s="45"/>
      <c r="J597" s="45"/>
      <c r="K597" s="45">
        <v>2.2679999999999998</v>
      </c>
      <c r="L597" s="45">
        <v>2.2679999999999998</v>
      </c>
      <c r="M597" s="45">
        <v>2.2679999999999998</v>
      </c>
      <c r="N597" s="45">
        <v>2.2679999999999998</v>
      </c>
      <c r="O597" s="17" t="s">
        <v>1951</v>
      </c>
    </row>
    <row r="598" spans="1:15" ht="28.2" customHeight="1" x14ac:dyDescent="0.25">
      <c r="A598" s="17" t="s">
        <v>1885</v>
      </c>
      <c r="B598" s="44" t="s">
        <v>1544</v>
      </c>
      <c r="C598" s="37" t="s">
        <v>1237</v>
      </c>
      <c r="D598" s="37" t="s">
        <v>1243</v>
      </c>
      <c r="E598" s="45"/>
      <c r="F598" s="45"/>
      <c r="G598" s="45"/>
      <c r="H598" s="45"/>
      <c r="I598" s="45"/>
      <c r="J598" s="45"/>
      <c r="K598" s="45"/>
      <c r="L598" s="45">
        <v>17.936</v>
      </c>
      <c r="M598" s="45">
        <v>17.936</v>
      </c>
      <c r="N598" s="45">
        <v>17.936</v>
      </c>
      <c r="O598" s="17" t="s">
        <v>1951</v>
      </c>
    </row>
    <row r="599" spans="1:15" ht="45" customHeight="1" x14ac:dyDescent="0.25">
      <c r="A599" s="17" t="s">
        <v>1886</v>
      </c>
      <c r="B599" s="44" t="s">
        <v>1545</v>
      </c>
      <c r="C599" s="37" t="s">
        <v>1237</v>
      </c>
      <c r="D599" s="37" t="s">
        <v>1244</v>
      </c>
      <c r="E599" s="45"/>
      <c r="F599" s="45"/>
      <c r="G599" s="45"/>
      <c r="H599" s="45"/>
      <c r="I599" s="45"/>
      <c r="J599" s="45"/>
      <c r="K599" s="45"/>
      <c r="L599" s="45"/>
      <c r="M599" s="45">
        <v>6.7469999999999999</v>
      </c>
      <c r="N599" s="45">
        <v>6.7469999999999999</v>
      </c>
      <c r="O599" s="17" t="s">
        <v>1951</v>
      </c>
    </row>
    <row r="600" spans="1:15" ht="40.799999999999997" customHeight="1" x14ac:dyDescent="0.25">
      <c r="A600" s="17" t="s">
        <v>1887</v>
      </c>
      <c r="B600" s="44" t="s">
        <v>1546</v>
      </c>
      <c r="C600" s="37" t="s">
        <v>1237</v>
      </c>
      <c r="D600" s="37" t="s">
        <v>1245</v>
      </c>
      <c r="E600" s="45"/>
      <c r="F600" s="45"/>
      <c r="G600" s="45"/>
      <c r="H600" s="45"/>
      <c r="I600" s="45"/>
      <c r="J600" s="45"/>
      <c r="K600" s="45">
        <v>3.5009999999999999</v>
      </c>
      <c r="L600" s="45">
        <v>3.5009999999999999</v>
      </c>
      <c r="M600" s="45">
        <v>3.5009999999999999</v>
      </c>
      <c r="N600" s="45">
        <v>3.5009999999999999</v>
      </c>
      <c r="O600" s="17" t="s">
        <v>1951</v>
      </c>
    </row>
    <row r="601" spans="1:15" ht="27.6" customHeight="1" x14ac:dyDescent="0.25">
      <c r="A601" s="17" t="s">
        <v>1888</v>
      </c>
      <c r="B601" s="44" t="s">
        <v>1547</v>
      </c>
      <c r="C601" s="37" t="s">
        <v>1237</v>
      </c>
      <c r="D601" s="37" t="s">
        <v>1246</v>
      </c>
      <c r="E601" s="45"/>
      <c r="F601" s="45"/>
      <c r="G601" s="45"/>
      <c r="H601" s="45"/>
      <c r="I601" s="45"/>
      <c r="J601" s="45">
        <v>5.5830000000000002</v>
      </c>
      <c r="K601" s="45">
        <v>5.5830000000000002</v>
      </c>
      <c r="L601" s="45">
        <v>5.5830000000000002</v>
      </c>
      <c r="M601" s="45">
        <v>5.5830000000000002</v>
      </c>
      <c r="N601" s="45">
        <v>5.5830000000000002</v>
      </c>
      <c r="O601" s="17" t="s">
        <v>1951</v>
      </c>
    </row>
    <row r="602" spans="1:15" ht="15" customHeight="1" x14ac:dyDescent="0.25">
      <c r="A602" s="17" t="s">
        <v>1889</v>
      </c>
      <c r="B602" s="44" t="s">
        <v>1548</v>
      </c>
      <c r="C602" s="37" t="s">
        <v>1237</v>
      </c>
      <c r="D602" s="37" t="s">
        <v>1247</v>
      </c>
      <c r="E602" s="45"/>
      <c r="F602" s="45"/>
      <c r="G602" s="45">
        <v>13.54</v>
      </c>
      <c r="H602" s="45">
        <v>13.54</v>
      </c>
      <c r="I602" s="45">
        <v>13.54</v>
      </c>
      <c r="J602" s="45">
        <v>13.54</v>
      </c>
      <c r="K602" s="45">
        <v>13.54</v>
      </c>
      <c r="L602" s="45">
        <v>13.54</v>
      </c>
      <c r="M602" s="45">
        <v>13.54</v>
      </c>
      <c r="N602" s="45">
        <v>13.54</v>
      </c>
      <c r="O602" s="17" t="s">
        <v>1951</v>
      </c>
    </row>
    <row r="603" spans="1:15" ht="15" customHeight="1" x14ac:dyDescent="0.25">
      <c r="A603" s="17" t="s">
        <v>1890</v>
      </c>
      <c r="B603" s="44" t="s">
        <v>1542</v>
      </c>
      <c r="C603" s="37" t="s">
        <v>1237</v>
      </c>
      <c r="D603" s="37" t="s">
        <v>1248</v>
      </c>
      <c r="E603" s="45"/>
      <c r="F603" s="45"/>
      <c r="G603" s="45"/>
      <c r="H603" s="45"/>
      <c r="I603" s="45"/>
      <c r="J603" s="45"/>
      <c r="K603" s="45"/>
      <c r="L603" s="45"/>
      <c r="M603" s="45"/>
      <c r="N603" s="45">
        <v>1.444</v>
      </c>
      <c r="O603" s="17" t="s">
        <v>1951</v>
      </c>
    </row>
    <row r="604" spans="1:15" ht="34.799999999999997" customHeight="1" x14ac:dyDescent="0.25">
      <c r="A604" s="17" t="s">
        <v>1891</v>
      </c>
      <c r="B604" s="44" t="s">
        <v>1549</v>
      </c>
      <c r="C604" s="37" t="s">
        <v>1237</v>
      </c>
      <c r="D604" s="37" t="s">
        <v>1249</v>
      </c>
      <c r="E604" s="45">
        <v>1.67</v>
      </c>
      <c r="F604" s="45">
        <v>1.67</v>
      </c>
      <c r="G604" s="45">
        <v>1.67</v>
      </c>
      <c r="H604" s="45">
        <v>1.67</v>
      </c>
      <c r="I604" s="45">
        <v>1.67</v>
      </c>
      <c r="J604" s="45">
        <v>1.67</v>
      </c>
      <c r="K604" s="45">
        <v>1.67</v>
      </c>
      <c r="L604" s="45">
        <v>1.67</v>
      </c>
      <c r="M604" s="45">
        <v>1.67</v>
      </c>
      <c r="N604" s="45">
        <v>1.67</v>
      </c>
      <c r="O604" s="17" t="s">
        <v>1951</v>
      </c>
    </row>
    <row r="605" spans="1:15" ht="34.799999999999997" customHeight="1" x14ac:dyDescent="0.25">
      <c r="A605" s="17" t="s">
        <v>1892</v>
      </c>
      <c r="B605" s="44" t="s">
        <v>1550</v>
      </c>
      <c r="C605" s="37" t="s">
        <v>1237</v>
      </c>
      <c r="D605" s="37" t="s">
        <v>1250</v>
      </c>
      <c r="E605" s="45"/>
      <c r="F605" s="45"/>
      <c r="G605" s="45"/>
      <c r="H605" s="45"/>
      <c r="I605" s="45"/>
      <c r="J605" s="45"/>
      <c r="K605" s="45"/>
      <c r="L605" s="45">
        <v>21.706</v>
      </c>
      <c r="M605" s="45">
        <v>21.706</v>
      </c>
      <c r="N605" s="45">
        <v>21.706</v>
      </c>
      <c r="O605" s="17" t="s">
        <v>1951</v>
      </c>
    </row>
    <row r="606" spans="1:15" ht="34.799999999999997" customHeight="1" x14ac:dyDescent="0.25">
      <c r="A606" s="17" t="s">
        <v>1893</v>
      </c>
      <c r="B606" s="44" t="s">
        <v>1551</v>
      </c>
      <c r="C606" s="37" t="s">
        <v>1237</v>
      </c>
      <c r="D606" s="37" t="s">
        <v>1251</v>
      </c>
      <c r="E606" s="45"/>
      <c r="F606" s="45"/>
      <c r="G606" s="45"/>
      <c r="H606" s="45"/>
      <c r="I606" s="45"/>
      <c r="J606" s="45">
        <v>1.732</v>
      </c>
      <c r="K606" s="45">
        <v>1.732</v>
      </c>
      <c r="L606" s="45">
        <v>1.732</v>
      </c>
      <c r="M606" s="45">
        <v>1.732</v>
      </c>
      <c r="N606" s="45">
        <v>1.732</v>
      </c>
      <c r="O606" s="17" t="s">
        <v>1951</v>
      </c>
    </row>
    <row r="607" spans="1:15" ht="34.799999999999997" customHeight="1" x14ac:dyDescent="0.25">
      <c r="A607" s="17" t="s">
        <v>1894</v>
      </c>
      <c r="B607" s="44" t="s">
        <v>1552</v>
      </c>
      <c r="C607" s="37" t="s">
        <v>1237</v>
      </c>
      <c r="D607" s="37" t="s">
        <v>1252</v>
      </c>
      <c r="E607" s="45"/>
      <c r="F607" s="45"/>
      <c r="G607" s="45"/>
      <c r="H607" s="45"/>
      <c r="I607" s="45"/>
      <c r="J607" s="45"/>
      <c r="K607" s="45"/>
      <c r="L607" s="45"/>
      <c r="M607" s="45"/>
      <c r="N607" s="45">
        <v>2.0760000000000001</v>
      </c>
      <c r="O607" s="17" t="s">
        <v>1951</v>
      </c>
    </row>
    <row r="608" spans="1:15" ht="34.799999999999997" customHeight="1" x14ac:dyDescent="0.25">
      <c r="A608" s="17" t="s">
        <v>1895</v>
      </c>
      <c r="B608" s="44" t="s">
        <v>1553</v>
      </c>
      <c r="C608" s="37" t="s">
        <v>1253</v>
      </c>
      <c r="D608" s="37" t="s">
        <v>1254</v>
      </c>
      <c r="E608" s="45"/>
      <c r="F608" s="45"/>
      <c r="G608" s="45"/>
      <c r="H608" s="45"/>
      <c r="I608" s="45"/>
      <c r="J608" s="45"/>
      <c r="K608" s="45">
        <v>10.079000000000001</v>
      </c>
      <c r="L608" s="45">
        <v>10.079000000000001</v>
      </c>
      <c r="M608" s="45">
        <v>10.079000000000001</v>
      </c>
      <c r="N608" s="45">
        <v>10.079000000000001</v>
      </c>
      <c r="O608" s="17" t="s">
        <v>1951</v>
      </c>
    </row>
    <row r="609" spans="1:15" ht="42" customHeight="1" x14ac:dyDescent="0.25">
      <c r="A609" s="17" t="s">
        <v>1896</v>
      </c>
      <c r="B609" s="44" t="s">
        <v>1554</v>
      </c>
      <c r="C609" s="37" t="s">
        <v>1253</v>
      </c>
      <c r="D609" s="37" t="s">
        <v>1255</v>
      </c>
      <c r="E609" s="45">
        <v>8.8290000000000006</v>
      </c>
      <c r="F609" s="45">
        <v>8.8290000000000006</v>
      </c>
      <c r="G609" s="45">
        <v>8.8290000000000006</v>
      </c>
      <c r="H609" s="45">
        <v>8.8290000000000006</v>
      </c>
      <c r="I609" s="45">
        <v>8.8290000000000006</v>
      </c>
      <c r="J609" s="45">
        <v>8.8290000000000006</v>
      </c>
      <c r="K609" s="45">
        <v>8.8290000000000006</v>
      </c>
      <c r="L609" s="45">
        <v>8.8290000000000006</v>
      </c>
      <c r="M609" s="45">
        <v>8.8290000000000006</v>
      </c>
      <c r="N609" s="45">
        <v>8.8290000000000006</v>
      </c>
      <c r="O609" s="17" t="s">
        <v>1951</v>
      </c>
    </row>
    <row r="610" spans="1:15" ht="31.2" customHeight="1" x14ac:dyDescent="0.25">
      <c r="A610" s="17" t="s">
        <v>1897</v>
      </c>
      <c r="B610" s="44" t="s">
        <v>1555</v>
      </c>
      <c r="C610" s="37" t="s">
        <v>1253</v>
      </c>
      <c r="D610" s="37" t="s">
        <v>1256</v>
      </c>
      <c r="E610" s="45"/>
      <c r="F610" s="45"/>
      <c r="G610" s="45">
        <v>5.0119999999999996</v>
      </c>
      <c r="H610" s="45">
        <v>5.0119999999999996</v>
      </c>
      <c r="I610" s="45">
        <v>5.0119999999999996</v>
      </c>
      <c r="J610" s="45">
        <v>5.0119999999999996</v>
      </c>
      <c r="K610" s="45">
        <v>5.0119999999999996</v>
      </c>
      <c r="L610" s="45">
        <v>5.0119999999999996</v>
      </c>
      <c r="M610" s="45">
        <v>5.0119999999999996</v>
      </c>
      <c r="N610" s="45">
        <v>5.0119999999999996</v>
      </c>
      <c r="O610" s="17" t="s">
        <v>1951</v>
      </c>
    </row>
    <row r="611" spans="1:15" ht="31.2" customHeight="1" x14ac:dyDescent="0.25">
      <c r="A611" s="17" t="s">
        <v>1898</v>
      </c>
      <c r="B611" s="44" t="s">
        <v>1556</v>
      </c>
      <c r="C611" s="37" t="s">
        <v>1253</v>
      </c>
      <c r="D611" s="37" t="s">
        <v>1257</v>
      </c>
      <c r="E611" s="45"/>
      <c r="F611" s="45"/>
      <c r="G611" s="45"/>
      <c r="H611" s="45">
        <v>4.5149999999999997</v>
      </c>
      <c r="I611" s="45">
        <v>4.5149999999999997</v>
      </c>
      <c r="J611" s="45">
        <v>4.5149999999999997</v>
      </c>
      <c r="K611" s="45">
        <v>4.5149999999999997</v>
      </c>
      <c r="L611" s="45">
        <v>4.5149999999999997</v>
      </c>
      <c r="M611" s="45">
        <v>4.5149999999999997</v>
      </c>
      <c r="N611" s="45">
        <v>4.5149999999999997</v>
      </c>
      <c r="O611" s="17" t="s">
        <v>1951</v>
      </c>
    </row>
    <row r="612" spans="1:15" ht="43.2" customHeight="1" x14ac:dyDescent="0.25">
      <c r="A612" s="17" t="s">
        <v>1899</v>
      </c>
      <c r="B612" s="44" t="s">
        <v>1557</v>
      </c>
      <c r="C612" s="37" t="s">
        <v>1253</v>
      </c>
      <c r="D612" s="37" t="s">
        <v>1258</v>
      </c>
      <c r="E612" s="45"/>
      <c r="F612" s="45"/>
      <c r="G612" s="45"/>
      <c r="H612" s="45"/>
      <c r="I612" s="45"/>
      <c r="J612" s="45"/>
      <c r="K612" s="45">
        <v>1.8380000000000001</v>
      </c>
      <c r="L612" s="45">
        <v>1.8380000000000001</v>
      </c>
      <c r="M612" s="45">
        <v>1.8380000000000001</v>
      </c>
      <c r="N612" s="45">
        <v>1.8380000000000001</v>
      </c>
      <c r="O612" s="17" t="s">
        <v>1951</v>
      </c>
    </row>
    <row r="613" spans="1:15" ht="72.599999999999994" customHeight="1" x14ac:dyDescent="0.25">
      <c r="A613" s="17" t="s">
        <v>1900</v>
      </c>
      <c r="B613" s="44" t="s">
        <v>1558</v>
      </c>
      <c r="C613" s="37" t="s">
        <v>1253</v>
      </c>
      <c r="D613" s="37" t="s">
        <v>1259</v>
      </c>
      <c r="E613" s="45"/>
      <c r="F613" s="45"/>
      <c r="G613" s="45"/>
      <c r="H613" s="45"/>
      <c r="I613" s="45">
        <v>9.2940000000000005</v>
      </c>
      <c r="J613" s="45">
        <v>9.2940000000000005</v>
      </c>
      <c r="K613" s="45">
        <v>9.2940000000000005</v>
      </c>
      <c r="L613" s="45">
        <v>9.2940000000000005</v>
      </c>
      <c r="M613" s="45">
        <v>9.2940000000000005</v>
      </c>
      <c r="N613" s="45">
        <v>9.2940000000000005</v>
      </c>
      <c r="O613" s="17" t="s">
        <v>1951</v>
      </c>
    </row>
    <row r="614" spans="1:15" ht="15" customHeight="1" x14ac:dyDescent="0.25">
      <c r="A614" s="17" t="s">
        <v>1901</v>
      </c>
      <c r="B614" s="44" t="s">
        <v>1559</v>
      </c>
      <c r="C614" s="37" t="s">
        <v>1253</v>
      </c>
      <c r="D614" s="37" t="s">
        <v>1260</v>
      </c>
      <c r="E614" s="45">
        <v>0.35099999999999998</v>
      </c>
      <c r="F614" s="45">
        <v>0.35099999999999998</v>
      </c>
      <c r="G614" s="45">
        <v>0.35099999999999998</v>
      </c>
      <c r="H614" s="45">
        <v>0.35099999999999998</v>
      </c>
      <c r="I614" s="45">
        <v>0.35099999999999998</v>
      </c>
      <c r="J614" s="45">
        <v>0.35099999999999998</v>
      </c>
      <c r="K614" s="45">
        <v>0.35099999999999998</v>
      </c>
      <c r="L614" s="45">
        <v>0.35099999999999998</v>
      </c>
      <c r="M614" s="45">
        <v>0.35099999999999998</v>
      </c>
      <c r="N614" s="45">
        <v>0.35099999999999998</v>
      </c>
      <c r="O614" s="17" t="s">
        <v>1951</v>
      </c>
    </row>
    <row r="615" spans="1:15" ht="45.6" customHeight="1" x14ac:dyDescent="0.25">
      <c r="A615" s="17" t="s">
        <v>1902</v>
      </c>
      <c r="B615" s="44" t="s">
        <v>1560</v>
      </c>
      <c r="C615" s="37" t="s">
        <v>1253</v>
      </c>
      <c r="D615" s="37" t="s">
        <v>1261</v>
      </c>
      <c r="E615" s="45"/>
      <c r="F615" s="45"/>
      <c r="G615" s="45"/>
      <c r="H615" s="45"/>
      <c r="I615" s="45"/>
      <c r="J615" s="45"/>
      <c r="K615" s="45"/>
      <c r="L615" s="45"/>
      <c r="M615" s="45"/>
      <c r="N615" s="45">
        <v>18.021000000000001</v>
      </c>
      <c r="O615" s="17" t="s">
        <v>1951</v>
      </c>
    </row>
    <row r="616" spans="1:15" ht="41.4" customHeight="1" x14ac:dyDescent="0.25">
      <c r="A616" s="17" t="s">
        <v>1903</v>
      </c>
      <c r="B616" s="44" t="s">
        <v>1561</v>
      </c>
      <c r="C616" s="37" t="s">
        <v>1253</v>
      </c>
      <c r="D616" s="37" t="s">
        <v>1262</v>
      </c>
      <c r="E616" s="45"/>
      <c r="F616" s="45"/>
      <c r="G616" s="45"/>
      <c r="H616" s="45"/>
      <c r="I616" s="45"/>
      <c r="J616" s="45"/>
      <c r="K616" s="45"/>
      <c r="L616" s="45"/>
      <c r="M616" s="45"/>
      <c r="N616" s="45">
        <v>22.629000000000001</v>
      </c>
      <c r="O616" s="17" t="s">
        <v>1951</v>
      </c>
    </row>
    <row r="617" spans="1:15" ht="15" customHeight="1" x14ac:dyDescent="0.25">
      <c r="A617" s="17" t="s">
        <v>1904</v>
      </c>
      <c r="B617" s="44" t="s">
        <v>1562</v>
      </c>
      <c r="C617" s="37" t="s">
        <v>1263</v>
      </c>
      <c r="D617" s="37" t="s">
        <v>1264</v>
      </c>
      <c r="E617" s="45"/>
      <c r="F617" s="45"/>
      <c r="G617" s="45">
        <v>6.9290000000000003</v>
      </c>
      <c r="H617" s="45">
        <v>6.9290000000000003</v>
      </c>
      <c r="I617" s="45">
        <v>6.9290000000000003</v>
      </c>
      <c r="J617" s="45">
        <v>6.9290000000000003</v>
      </c>
      <c r="K617" s="45">
        <v>6.9290000000000003</v>
      </c>
      <c r="L617" s="45">
        <v>6.9290000000000003</v>
      </c>
      <c r="M617" s="45">
        <v>6.9290000000000003</v>
      </c>
      <c r="N617" s="45">
        <v>6.9290000000000003</v>
      </c>
      <c r="O617" s="17" t="s">
        <v>1951</v>
      </c>
    </row>
    <row r="618" spans="1:15" ht="27" customHeight="1" x14ac:dyDescent="0.25">
      <c r="A618" s="17" t="s">
        <v>1905</v>
      </c>
      <c r="B618" s="44" t="s">
        <v>1563</v>
      </c>
      <c r="C618" s="37" t="s">
        <v>1263</v>
      </c>
      <c r="D618" s="37" t="s">
        <v>1265</v>
      </c>
      <c r="E618" s="45"/>
      <c r="F618" s="45">
        <v>3.0710000000000002</v>
      </c>
      <c r="G618" s="45">
        <v>3.0710000000000002</v>
      </c>
      <c r="H618" s="45">
        <v>3.0710000000000002</v>
      </c>
      <c r="I618" s="45">
        <v>3.0710000000000002</v>
      </c>
      <c r="J618" s="45">
        <v>3.0710000000000002</v>
      </c>
      <c r="K618" s="45">
        <v>3.0710000000000002</v>
      </c>
      <c r="L618" s="45">
        <v>3.0710000000000002</v>
      </c>
      <c r="M618" s="45">
        <v>3.0710000000000002</v>
      </c>
      <c r="N618" s="45">
        <v>3.0710000000000002</v>
      </c>
      <c r="O618" s="17" t="s">
        <v>1951</v>
      </c>
    </row>
    <row r="619" spans="1:15" ht="27" customHeight="1" x14ac:dyDescent="0.25">
      <c r="A619" s="17" t="s">
        <v>1906</v>
      </c>
      <c r="B619" s="44" t="s">
        <v>1564</v>
      </c>
      <c r="C619" s="37" t="s">
        <v>1263</v>
      </c>
      <c r="D619" s="37" t="s">
        <v>1266</v>
      </c>
      <c r="E619" s="45"/>
      <c r="F619" s="45"/>
      <c r="G619" s="45"/>
      <c r="H619" s="45">
        <v>4.1669999999999998</v>
      </c>
      <c r="I619" s="45">
        <v>4.1669999999999998</v>
      </c>
      <c r="J619" s="45">
        <v>4.1669999999999998</v>
      </c>
      <c r="K619" s="45">
        <v>4.1669999999999998</v>
      </c>
      <c r="L619" s="45">
        <v>4.1669999999999998</v>
      </c>
      <c r="M619" s="45">
        <v>4.1669999999999998</v>
      </c>
      <c r="N619" s="45">
        <v>4.1669999999999998</v>
      </c>
      <c r="O619" s="17" t="s">
        <v>1951</v>
      </c>
    </row>
    <row r="620" spans="1:15" ht="27" customHeight="1" x14ac:dyDescent="0.25">
      <c r="A620" s="17" t="s">
        <v>1907</v>
      </c>
      <c r="B620" s="44" t="s">
        <v>1565</v>
      </c>
      <c r="C620" s="37" t="s">
        <v>1263</v>
      </c>
      <c r="D620" s="37" t="s">
        <v>1267</v>
      </c>
      <c r="E620" s="45"/>
      <c r="F620" s="45"/>
      <c r="G620" s="45">
        <v>6.4770000000000003</v>
      </c>
      <c r="H620" s="45">
        <v>6.4770000000000003</v>
      </c>
      <c r="I620" s="45">
        <v>6.4770000000000003</v>
      </c>
      <c r="J620" s="45">
        <v>6.4770000000000003</v>
      </c>
      <c r="K620" s="45">
        <v>6.4770000000000003</v>
      </c>
      <c r="L620" s="45">
        <v>6.4770000000000003</v>
      </c>
      <c r="M620" s="45">
        <v>6.4770000000000003</v>
      </c>
      <c r="N620" s="45">
        <v>6.4770000000000003</v>
      </c>
      <c r="O620" s="17" t="s">
        <v>1951</v>
      </c>
    </row>
    <row r="621" spans="1:15" ht="15" customHeight="1" x14ac:dyDescent="0.25">
      <c r="A621" s="17" t="s">
        <v>1908</v>
      </c>
      <c r="B621" s="44" t="s">
        <v>1566</v>
      </c>
      <c r="C621" s="37" t="s">
        <v>1263</v>
      </c>
      <c r="D621" s="37" t="s">
        <v>1268</v>
      </c>
      <c r="E621" s="45"/>
      <c r="F621" s="45"/>
      <c r="G621" s="45"/>
      <c r="H621" s="45"/>
      <c r="I621" s="45"/>
      <c r="J621" s="45"/>
      <c r="K621" s="45"/>
      <c r="L621" s="45"/>
      <c r="M621" s="45">
        <v>0.68100000000000005</v>
      </c>
      <c r="N621" s="45">
        <v>0.68100000000000005</v>
      </c>
      <c r="O621" s="17" t="s">
        <v>1951</v>
      </c>
    </row>
    <row r="622" spans="1:15" ht="42.6" customHeight="1" x14ac:dyDescent="0.25">
      <c r="A622" s="17" t="s">
        <v>1909</v>
      </c>
      <c r="B622" s="44" t="s">
        <v>1567</v>
      </c>
      <c r="C622" s="37" t="s">
        <v>1263</v>
      </c>
      <c r="D622" s="37" t="s">
        <v>1269</v>
      </c>
      <c r="E622" s="45"/>
      <c r="F622" s="45"/>
      <c r="G622" s="45">
        <v>5.4669999999999996</v>
      </c>
      <c r="H622" s="45">
        <v>5.4669999999999996</v>
      </c>
      <c r="I622" s="45">
        <v>5.4669999999999996</v>
      </c>
      <c r="J622" s="45">
        <v>5.4669999999999996</v>
      </c>
      <c r="K622" s="45">
        <v>5.4669999999999996</v>
      </c>
      <c r="L622" s="45">
        <v>5.4669999999999996</v>
      </c>
      <c r="M622" s="45">
        <v>5.4669999999999996</v>
      </c>
      <c r="N622" s="45">
        <v>5.4669999999999996</v>
      </c>
      <c r="O622" s="17" t="s">
        <v>1951</v>
      </c>
    </row>
    <row r="623" spans="1:15" ht="15" customHeight="1" x14ac:dyDescent="0.25">
      <c r="A623" s="17" t="s">
        <v>1910</v>
      </c>
      <c r="B623" s="44" t="s">
        <v>1568</v>
      </c>
      <c r="C623" s="37" t="s">
        <v>306</v>
      </c>
      <c r="D623" s="37" t="s">
        <v>1270</v>
      </c>
      <c r="E623" s="45"/>
      <c r="F623" s="45"/>
      <c r="G623" s="45">
        <v>1.095</v>
      </c>
      <c r="H623" s="45">
        <v>1.095</v>
      </c>
      <c r="I623" s="45">
        <v>1.095</v>
      </c>
      <c r="J623" s="45">
        <v>1.095</v>
      </c>
      <c r="K623" s="45">
        <v>1.095</v>
      </c>
      <c r="L623" s="45">
        <v>1.095</v>
      </c>
      <c r="M623" s="45">
        <v>1.095</v>
      </c>
      <c r="N623" s="45">
        <v>1.095</v>
      </c>
      <c r="O623" s="17" t="s">
        <v>1951</v>
      </c>
    </row>
    <row r="624" spans="1:15" ht="46.2" customHeight="1" x14ac:dyDescent="0.25">
      <c r="A624" s="17" t="s">
        <v>1911</v>
      </c>
      <c r="B624" s="44" t="s">
        <v>1981</v>
      </c>
      <c r="C624" s="37" t="s">
        <v>306</v>
      </c>
      <c r="D624" s="37" t="s">
        <v>1271</v>
      </c>
      <c r="E624" s="45">
        <v>9.9649999999999999</v>
      </c>
      <c r="F624" s="45">
        <v>9.9649999999999999</v>
      </c>
      <c r="G624" s="45">
        <v>9.9649999999999999</v>
      </c>
      <c r="H624" s="45">
        <v>9.9649999999999999</v>
      </c>
      <c r="I624" s="45">
        <v>9.9649999999999999</v>
      </c>
      <c r="J624" s="45">
        <v>9.9649999999999999</v>
      </c>
      <c r="K624" s="45">
        <v>9.9649999999999999</v>
      </c>
      <c r="L624" s="45">
        <v>9.9649999999999999</v>
      </c>
      <c r="M624" s="45">
        <v>9.9649999999999999</v>
      </c>
      <c r="N624" s="45">
        <v>9.9649999999999999</v>
      </c>
      <c r="O624" s="17" t="s">
        <v>1951</v>
      </c>
    </row>
    <row r="625" spans="1:15" ht="28.2" customHeight="1" x14ac:dyDescent="0.25">
      <c r="A625" s="17" t="s">
        <v>1912</v>
      </c>
      <c r="B625" s="44" t="s">
        <v>1569</v>
      </c>
      <c r="C625" s="37" t="s">
        <v>306</v>
      </c>
      <c r="D625" s="37" t="s">
        <v>1272</v>
      </c>
      <c r="E625" s="45">
        <v>17.100000000000001</v>
      </c>
      <c r="F625" s="45">
        <v>17.100000000000001</v>
      </c>
      <c r="G625" s="45">
        <v>17.100000000000001</v>
      </c>
      <c r="H625" s="45">
        <v>17.100000000000001</v>
      </c>
      <c r="I625" s="45">
        <v>17.100000000000001</v>
      </c>
      <c r="J625" s="45">
        <v>17.100000000000001</v>
      </c>
      <c r="K625" s="45">
        <v>17.100000000000001</v>
      </c>
      <c r="L625" s="45">
        <v>17.100000000000001</v>
      </c>
      <c r="M625" s="45">
        <v>17.100000000000001</v>
      </c>
      <c r="N625" s="45">
        <v>17.100000000000001</v>
      </c>
      <c r="O625" s="17" t="s">
        <v>1951</v>
      </c>
    </row>
    <row r="626" spans="1:15" ht="15" customHeight="1" x14ac:dyDescent="0.25">
      <c r="A626" s="17" t="s">
        <v>1913</v>
      </c>
      <c r="B626" s="44" t="s">
        <v>1570</v>
      </c>
      <c r="C626" s="37" t="s">
        <v>306</v>
      </c>
      <c r="D626" s="37" t="s">
        <v>1273</v>
      </c>
      <c r="E626" s="45">
        <v>22.359000000000002</v>
      </c>
      <c r="F626" s="45">
        <v>22.359000000000002</v>
      </c>
      <c r="G626" s="45">
        <v>22.359000000000002</v>
      </c>
      <c r="H626" s="45">
        <v>22.359000000000002</v>
      </c>
      <c r="I626" s="45">
        <v>22.359000000000002</v>
      </c>
      <c r="J626" s="45">
        <v>22.359000000000002</v>
      </c>
      <c r="K626" s="45">
        <v>22.359000000000002</v>
      </c>
      <c r="L626" s="45">
        <v>22.359000000000002</v>
      </c>
      <c r="M626" s="45">
        <v>22.359000000000002</v>
      </c>
      <c r="N626" s="45">
        <v>22.359000000000002</v>
      </c>
      <c r="O626" s="17" t="s">
        <v>1951</v>
      </c>
    </row>
    <row r="627" spans="1:15" ht="15" customHeight="1" x14ac:dyDescent="0.25">
      <c r="A627" s="17" t="s">
        <v>1914</v>
      </c>
      <c r="B627" s="44" t="s">
        <v>1570</v>
      </c>
      <c r="C627" s="37" t="s">
        <v>306</v>
      </c>
      <c r="D627" s="37" t="s">
        <v>1274</v>
      </c>
      <c r="E627" s="45">
        <v>23.073</v>
      </c>
      <c r="F627" s="45">
        <v>23.073</v>
      </c>
      <c r="G627" s="45">
        <v>23.073</v>
      </c>
      <c r="H627" s="45">
        <v>23.073</v>
      </c>
      <c r="I627" s="45">
        <v>23.073</v>
      </c>
      <c r="J627" s="45">
        <v>23.073</v>
      </c>
      <c r="K627" s="45">
        <v>23.073</v>
      </c>
      <c r="L627" s="45">
        <v>23.073</v>
      </c>
      <c r="M627" s="45">
        <v>23.073</v>
      </c>
      <c r="N627" s="45">
        <v>23.073</v>
      </c>
      <c r="O627" s="17" t="s">
        <v>1951</v>
      </c>
    </row>
    <row r="628" spans="1:15" ht="54.6" customHeight="1" x14ac:dyDescent="0.25">
      <c r="A628" s="17" t="s">
        <v>1915</v>
      </c>
      <c r="B628" s="44" t="s">
        <v>1986</v>
      </c>
      <c r="C628" s="37" t="s">
        <v>1275</v>
      </c>
      <c r="D628" s="37" t="s">
        <v>1276</v>
      </c>
      <c r="E628" s="45"/>
      <c r="F628" s="45"/>
      <c r="G628" s="45"/>
      <c r="H628" s="45"/>
      <c r="I628" s="45"/>
      <c r="J628" s="45"/>
      <c r="K628" s="45">
        <v>10.538</v>
      </c>
      <c r="L628" s="45">
        <v>10.538</v>
      </c>
      <c r="M628" s="45">
        <v>10.538</v>
      </c>
      <c r="N628" s="45">
        <v>10.538</v>
      </c>
      <c r="O628" s="17" t="s">
        <v>1951</v>
      </c>
    </row>
    <row r="629" spans="1:15" ht="42" customHeight="1" x14ac:dyDescent="0.25">
      <c r="A629" s="17" t="s">
        <v>1916</v>
      </c>
      <c r="B629" s="44" t="s">
        <v>1985</v>
      </c>
      <c r="C629" s="37" t="s">
        <v>1275</v>
      </c>
      <c r="D629" s="37" t="s">
        <v>1277</v>
      </c>
      <c r="E629" s="45"/>
      <c r="F629" s="45"/>
      <c r="G629" s="45"/>
      <c r="H629" s="45">
        <v>13.388</v>
      </c>
      <c r="I629" s="45">
        <v>13.388</v>
      </c>
      <c r="J629" s="45">
        <v>13.388</v>
      </c>
      <c r="K629" s="45">
        <v>13.388</v>
      </c>
      <c r="L629" s="45">
        <v>13.388</v>
      </c>
      <c r="M629" s="45">
        <v>13.388</v>
      </c>
      <c r="N629" s="45">
        <v>13.388</v>
      </c>
      <c r="O629" s="17" t="s">
        <v>1951</v>
      </c>
    </row>
    <row r="630" spans="1:15" ht="64.8" customHeight="1" x14ac:dyDescent="0.25">
      <c r="A630" s="17" t="s">
        <v>1917</v>
      </c>
      <c r="B630" s="44" t="s">
        <v>1984</v>
      </c>
      <c r="C630" s="37" t="s">
        <v>1275</v>
      </c>
      <c r="D630" s="37" t="s">
        <v>1278</v>
      </c>
      <c r="E630" s="45">
        <v>4.819</v>
      </c>
      <c r="F630" s="45">
        <v>4.819</v>
      </c>
      <c r="G630" s="45">
        <v>4.819</v>
      </c>
      <c r="H630" s="45">
        <v>4.819</v>
      </c>
      <c r="I630" s="45">
        <v>4.819</v>
      </c>
      <c r="J630" s="45">
        <v>4.819</v>
      </c>
      <c r="K630" s="45">
        <v>4.819</v>
      </c>
      <c r="L630" s="45">
        <v>4.819</v>
      </c>
      <c r="M630" s="45">
        <v>4.819</v>
      </c>
      <c r="N630" s="45">
        <v>4.819</v>
      </c>
      <c r="O630" s="17" t="s">
        <v>1951</v>
      </c>
    </row>
    <row r="631" spans="1:15" ht="48.6" customHeight="1" x14ac:dyDescent="0.25">
      <c r="A631" s="17" t="s">
        <v>1918</v>
      </c>
      <c r="B631" s="44" t="s">
        <v>1983</v>
      </c>
      <c r="C631" s="37" t="s">
        <v>1279</v>
      </c>
      <c r="D631" s="37" t="s">
        <v>1280</v>
      </c>
      <c r="E631" s="45">
        <v>2.1800000000000002</v>
      </c>
      <c r="F631" s="45">
        <v>2.1800000000000002</v>
      </c>
      <c r="G631" s="45">
        <v>2.1800000000000002</v>
      </c>
      <c r="H631" s="45">
        <v>2.1800000000000002</v>
      </c>
      <c r="I631" s="45">
        <v>2.1800000000000002</v>
      </c>
      <c r="J631" s="45">
        <v>2.1800000000000002</v>
      </c>
      <c r="K631" s="45">
        <v>2.1800000000000002</v>
      </c>
      <c r="L631" s="45">
        <v>2.1800000000000002</v>
      </c>
      <c r="M631" s="45">
        <v>2.1800000000000002</v>
      </c>
      <c r="N631" s="45">
        <v>2.1800000000000002</v>
      </c>
      <c r="O631" s="17" t="s">
        <v>1951</v>
      </c>
    </row>
    <row r="632" spans="1:15" ht="73.8" customHeight="1" x14ac:dyDescent="0.25">
      <c r="A632" s="17" t="s">
        <v>1919</v>
      </c>
      <c r="B632" s="44" t="s">
        <v>1982</v>
      </c>
      <c r="C632" s="37" t="s">
        <v>1279</v>
      </c>
      <c r="D632" s="37" t="s">
        <v>1281</v>
      </c>
      <c r="E632" s="45"/>
      <c r="F632" s="45"/>
      <c r="G632" s="45"/>
      <c r="H632" s="45">
        <v>6.5750000000000002</v>
      </c>
      <c r="I632" s="45">
        <v>6.5750000000000002</v>
      </c>
      <c r="J632" s="45">
        <v>6.5750000000000002</v>
      </c>
      <c r="K632" s="45">
        <v>6.5750000000000002</v>
      </c>
      <c r="L632" s="45">
        <v>6.5750000000000002</v>
      </c>
      <c r="M632" s="45">
        <v>6.5750000000000002</v>
      </c>
      <c r="N632" s="45">
        <v>6.5750000000000002</v>
      </c>
      <c r="O632" s="17" t="s">
        <v>1951</v>
      </c>
    </row>
    <row r="633" spans="1:15" ht="165" customHeight="1" x14ac:dyDescent="0.25">
      <c r="A633" s="17" t="s">
        <v>1920</v>
      </c>
      <c r="B633" s="44" t="s">
        <v>1571</v>
      </c>
      <c r="C633" s="37" t="s">
        <v>1279</v>
      </c>
      <c r="D633" s="37" t="s">
        <v>1282</v>
      </c>
      <c r="E633" s="45"/>
      <c r="F633" s="45"/>
      <c r="G633" s="45"/>
      <c r="H633" s="45">
        <v>8.4169999999999998</v>
      </c>
      <c r="I633" s="45">
        <v>8.4169999999999998</v>
      </c>
      <c r="J633" s="45">
        <v>8.4169999999999998</v>
      </c>
      <c r="K633" s="45">
        <v>8.4169999999999998</v>
      </c>
      <c r="L633" s="45">
        <v>8.4169999999999998</v>
      </c>
      <c r="M633" s="45">
        <v>8.4169999999999998</v>
      </c>
      <c r="N633" s="45">
        <v>8.4169999999999998</v>
      </c>
      <c r="O633" s="17" t="s">
        <v>1951</v>
      </c>
    </row>
    <row r="634" spans="1:15" ht="15" customHeight="1" x14ac:dyDescent="0.25">
      <c r="A634" s="17" t="s">
        <v>1921</v>
      </c>
      <c r="B634" s="44" t="s">
        <v>1992</v>
      </c>
      <c r="C634" s="37" t="s">
        <v>2001</v>
      </c>
      <c r="D634" s="37" t="s">
        <v>2002</v>
      </c>
      <c r="E634" s="45">
        <v>2.99</v>
      </c>
      <c r="F634" s="45">
        <v>5.98</v>
      </c>
      <c r="G634" s="45">
        <v>8.9700000000000006</v>
      </c>
      <c r="H634" s="45">
        <v>11.96</v>
      </c>
      <c r="I634" s="45">
        <v>14.95</v>
      </c>
      <c r="J634" s="45">
        <v>17.940000000000001</v>
      </c>
      <c r="K634" s="45">
        <v>20.93</v>
      </c>
      <c r="L634" s="45">
        <v>23.92</v>
      </c>
      <c r="M634" s="45">
        <v>26.91</v>
      </c>
      <c r="N634" s="45">
        <v>29.9</v>
      </c>
      <c r="O634" s="17" t="s">
        <v>2012</v>
      </c>
    </row>
    <row r="635" spans="1:15" ht="15" customHeight="1" x14ac:dyDescent="0.25">
      <c r="A635" s="17" t="s">
        <v>1922</v>
      </c>
      <c r="B635" s="44" t="s">
        <v>2003</v>
      </c>
      <c r="C635" s="37" t="s">
        <v>2001</v>
      </c>
      <c r="D635" s="37" t="s">
        <v>2004</v>
      </c>
      <c r="E635" s="45">
        <v>0.96</v>
      </c>
      <c r="F635" s="45">
        <v>0.96</v>
      </c>
      <c r="G635" s="45">
        <v>0.96</v>
      </c>
      <c r="H635" s="45">
        <v>0.96</v>
      </c>
      <c r="I635" s="45">
        <v>0.96</v>
      </c>
      <c r="J635" s="45">
        <v>0.96</v>
      </c>
      <c r="K635" s="45">
        <v>0.96</v>
      </c>
      <c r="L635" s="45">
        <v>0.96</v>
      </c>
      <c r="M635" s="45">
        <v>0.96</v>
      </c>
      <c r="N635" s="45">
        <v>0.96</v>
      </c>
      <c r="O635" s="17" t="s">
        <v>2012</v>
      </c>
    </row>
    <row r="636" spans="1:15" ht="15" customHeight="1" x14ac:dyDescent="0.25">
      <c r="A636" s="17" t="s">
        <v>1923</v>
      </c>
      <c r="B636" s="44" t="s">
        <v>1993</v>
      </c>
      <c r="C636" s="37" t="s">
        <v>2005</v>
      </c>
      <c r="D636" s="37" t="s">
        <v>1988</v>
      </c>
      <c r="E636" s="45">
        <v>1.29</v>
      </c>
      <c r="F636" s="45">
        <v>2.56</v>
      </c>
      <c r="G636" s="45">
        <v>3.83</v>
      </c>
      <c r="H636" s="45">
        <v>5.0999999999999996</v>
      </c>
      <c r="I636" s="45">
        <v>6.37</v>
      </c>
      <c r="J636" s="45">
        <v>7.64</v>
      </c>
      <c r="K636" s="45">
        <v>8.91</v>
      </c>
      <c r="L636" s="45">
        <v>10.18</v>
      </c>
      <c r="M636" s="45">
        <v>11.45</v>
      </c>
      <c r="N636" s="45">
        <v>12.72</v>
      </c>
      <c r="O636" s="17" t="s">
        <v>2012</v>
      </c>
    </row>
    <row r="637" spans="1:15" ht="15" customHeight="1" x14ac:dyDescent="0.25">
      <c r="A637" s="17" t="s">
        <v>1924</v>
      </c>
      <c r="B637" s="44" t="s">
        <v>1994</v>
      </c>
      <c r="C637" s="37" t="s">
        <v>2005</v>
      </c>
      <c r="D637" s="37" t="s">
        <v>2006</v>
      </c>
      <c r="E637" s="45">
        <v>1.3</v>
      </c>
      <c r="F637" s="45">
        <v>1.9500000000000002</v>
      </c>
      <c r="G637" s="45">
        <v>3.25</v>
      </c>
      <c r="H637" s="45">
        <v>3.25</v>
      </c>
      <c r="I637" s="45">
        <v>4.5</v>
      </c>
      <c r="J637" s="45">
        <v>5.15</v>
      </c>
      <c r="K637" s="45">
        <v>5.9399999999999995</v>
      </c>
      <c r="L637" s="45">
        <v>6.73</v>
      </c>
      <c r="M637" s="45">
        <v>7.16</v>
      </c>
      <c r="N637" s="45">
        <v>7.85</v>
      </c>
      <c r="O637" s="17" t="s">
        <v>2012</v>
      </c>
    </row>
    <row r="638" spans="1:15" ht="15" customHeight="1" x14ac:dyDescent="0.25">
      <c r="A638" s="17" t="s">
        <v>1925</v>
      </c>
      <c r="B638" s="44" t="s">
        <v>1995</v>
      </c>
      <c r="C638" s="37" t="s">
        <v>2008</v>
      </c>
      <c r="D638" s="37" t="s">
        <v>2007</v>
      </c>
      <c r="E638" s="45">
        <v>1.9630000000000001</v>
      </c>
      <c r="F638" s="45">
        <v>2.9279999999999999</v>
      </c>
      <c r="G638" s="45">
        <v>4.4879999999999995</v>
      </c>
      <c r="H638" s="45">
        <v>5.8079999999999998</v>
      </c>
      <c r="I638" s="45">
        <v>7.2</v>
      </c>
      <c r="J638" s="45">
        <v>8.6879999999999988</v>
      </c>
      <c r="K638" s="45">
        <v>10.253</v>
      </c>
      <c r="L638" s="45">
        <v>11.532</v>
      </c>
      <c r="M638" s="45">
        <v>13.027000000000001</v>
      </c>
      <c r="N638" s="45">
        <v>14.4</v>
      </c>
      <c r="O638" s="17" t="s">
        <v>2012</v>
      </c>
    </row>
    <row r="639" spans="1:15" ht="15" customHeight="1" x14ac:dyDescent="0.25">
      <c r="A639" s="17" t="s">
        <v>1926</v>
      </c>
      <c r="B639" s="44" t="s">
        <v>1996</v>
      </c>
      <c r="C639" s="37" t="s">
        <v>2008</v>
      </c>
      <c r="D639" s="37" t="s">
        <v>2009</v>
      </c>
      <c r="E639" s="45">
        <v>0.12</v>
      </c>
      <c r="F639" s="45">
        <v>0.24</v>
      </c>
      <c r="G639" s="45">
        <v>0.36</v>
      </c>
      <c r="H639" s="45">
        <v>0.48</v>
      </c>
      <c r="I639" s="45">
        <v>0.6</v>
      </c>
      <c r="J639" s="45">
        <v>0.72</v>
      </c>
      <c r="K639" s="45">
        <v>0.84</v>
      </c>
      <c r="L639" s="45">
        <v>0.96</v>
      </c>
      <c r="M639" s="45">
        <v>1.08</v>
      </c>
      <c r="N639" s="45">
        <v>1.2000000000000002</v>
      </c>
      <c r="O639" s="17" t="s">
        <v>2012</v>
      </c>
    </row>
    <row r="640" spans="1:15" ht="15" customHeight="1" x14ac:dyDescent="0.25">
      <c r="A640" s="17" t="s">
        <v>1927</v>
      </c>
      <c r="B640" s="44" t="s">
        <v>1997</v>
      </c>
      <c r="C640" s="37" t="s">
        <v>747</v>
      </c>
      <c r="D640" s="37" t="s">
        <v>1989</v>
      </c>
      <c r="E640" s="45">
        <v>9.6000000000000002E-2</v>
      </c>
      <c r="F640" s="45">
        <v>0.192</v>
      </c>
      <c r="G640" s="45">
        <v>0.28799999999999998</v>
      </c>
      <c r="H640" s="45">
        <v>0.38400000000000001</v>
      </c>
      <c r="I640" s="45">
        <v>0.48</v>
      </c>
      <c r="J640" s="45">
        <v>0.57599999999999996</v>
      </c>
      <c r="K640" s="45">
        <v>0.67200000000000004</v>
      </c>
      <c r="L640" s="45">
        <v>0.76800000000000002</v>
      </c>
      <c r="M640" s="45">
        <v>0.96</v>
      </c>
      <c r="N640" s="45">
        <v>0.96</v>
      </c>
      <c r="O640" s="17" t="s">
        <v>2012</v>
      </c>
    </row>
    <row r="641" spans="1:15" ht="15" customHeight="1" x14ac:dyDescent="0.25">
      <c r="A641" s="17" t="s">
        <v>1928</v>
      </c>
      <c r="B641" s="44" t="s">
        <v>1998</v>
      </c>
      <c r="C641" s="37" t="s">
        <v>747</v>
      </c>
      <c r="D641" s="37" t="s">
        <v>1990</v>
      </c>
      <c r="E641" s="45">
        <v>3.5999999999999996</v>
      </c>
      <c r="F641" s="45">
        <v>3.5999999999999996</v>
      </c>
      <c r="G641" s="45">
        <v>3.5999999999999996</v>
      </c>
      <c r="H641" s="45">
        <v>3.5999999999999996</v>
      </c>
      <c r="I641" s="45">
        <v>3.5999999999999996</v>
      </c>
      <c r="J641" s="45">
        <v>3.5999999999999996</v>
      </c>
      <c r="K641" s="45">
        <v>3.5999999999999996</v>
      </c>
      <c r="L641" s="45">
        <v>3.5999999999999996</v>
      </c>
      <c r="M641" s="45">
        <v>3.5999999999999996</v>
      </c>
      <c r="N641" s="45">
        <v>3.5999999999999996</v>
      </c>
      <c r="O641" s="17" t="s">
        <v>2012</v>
      </c>
    </row>
    <row r="642" spans="1:15" ht="15" customHeight="1" x14ac:dyDescent="0.25">
      <c r="A642" s="17" t="s">
        <v>1929</v>
      </c>
      <c r="B642" s="44" t="s">
        <v>1999</v>
      </c>
      <c r="C642" s="37" t="s">
        <v>747</v>
      </c>
      <c r="D642" s="37" t="s">
        <v>1991</v>
      </c>
      <c r="E642" s="45">
        <v>0.72</v>
      </c>
      <c r="F642" s="45">
        <v>1.44</v>
      </c>
      <c r="G642" s="45">
        <v>2.16</v>
      </c>
      <c r="H642" s="45">
        <v>2.88</v>
      </c>
      <c r="I642" s="45">
        <v>3.6</v>
      </c>
      <c r="J642" s="45">
        <v>4.32</v>
      </c>
      <c r="K642" s="45">
        <v>5.04</v>
      </c>
      <c r="L642" s="45">
        <v>5.76</v>
      </c>
      <c r="M642" s="45">
        <v>6.48</v>
      </c>
      <c r="N642" s="45">
        <v>7.1999999999999993</v>
      </c>
      <c r="O642" s="17" t="s">
        <v>2012</v>
      </c>
    </row>
    <row r="643" spans="1:15" ht="28.2" customHeight="1" x14ac:dyDescent="0.25">
      <c r="A643" s="17" t="s">
        <v>1930</v>
      </c>
      <c r="B643" s="44" t="s">
        <v>2000</v>
      </c>
      <c r="C643" s="37" t="s">
        <v>2010</v>
      </c>
      <c r="D643" s="37" t="s">
        <v>2011</v>
      </c>
      <c r="E643" s="45">
        <v>0.51</v>
      </c>
      <c r="F643" s="45">
        <v>1.04</v>
      </c>
      <c r="G643" s="45">
        <v>1.57</v>
      </c>
      <c r="H643" s="45">
        <v>2.1</v>
      </c>
      <c r="I643" s="45">
        <v>2.63</v>
      </c>
      <c r="J643" s="45">
        <v>3.16</v>
      </c>
      <c r="K643" s="45">
        <v>3.6900000000000004</v>
      </c>
      <c r="L643" s="45">
        <v>4.2200000000000006</v>
      </c>
      <c r="M643" s="45">
        <v>4.7500000000000009</v>
      </c>
      <c r="N643" s="45">
        <v>5.2800000000000011</v>
      </c>
      <c r="O643" s="17" t="s">
        <v>2012</v>
      </c>
    </row>
    <row r="644" spans="1:15" ht="27" customHeight="1" x14ac:dyDescent="0.25">
      <c r="A644" s="17" t="s">
        <v>1931</v>
      </c>
      <c r="B644" s="44" t="s">
        <v>478</v>
      </c>
      <c r="C644" s="37" t="s">
        <v>480</v>
      </c>
      <c r="D644" s="37"/>
      <c r="E644" s="45">
        <v>68.039999999999992</v>
      </c>
      <c r="F644" s="45">
        <v>136.07999999999998</v>
      </c>
      <c r="G644" s="45">
        <v>204.12</v>
      </c>
      <c r="H644" s="45">
        <v>272.15999999999997</v>
      </c>
      <c r="I644" s="45">
        <v>340.2</v>
      </c>
      <c r="J644" s="45">
        <v>408.24</v>
      </c>
      <c r="K644" s="45">
        <v>476.28</v>
      </c>
      <c r="L644" s="45">
        <v>544.31999999999994</v>
      </c>
      <c r="M644" s="45">
        <v>612.36000000000013</v>
      </c>
      <c r="N644" s="45">
        <v>699.5</v>
      </c>
      <c r="O644" s="17" t="s">
        <v>479</v>
      </c>
    </row>
    <row r="645" spans="1:15" ht="27" customHeight="1" x14ac:dyDescent="0.25">
      <c r="A645" s="17" t="s">
        <v>1932</v>
      </c>
      <c r="B645" s="44" t="s">
        <v>481</v>
      </c>
      <c r="C645" s="37" t="s">
        <v>482</v>
      </c>
      <c r="D645" s="37"/>
      <c r="E645" s="45">
        <v>26.327999999999992</v>
      </c>
      <c r="F645" s="45">
        <v>52.655999999999985</v>
      </c>
      <c r="G645" s="45">
        <v>78.984000000000023</v>
      </c>
      <c r="H645" s="45">
        <v>105.31199999999997</v>
      </c>
      <c r="I645" s="45">
        <v>131.64000000000001</v>
      </c>
      <c r="J645" s="45">
        <v>157.96800000000005</v>
      </c>
      <c r="K645" s="45">
        <v>184.29600000000005</v>
      </c>
      <c r="L645" s="45">
        <v>210.62399999999997</v>
      </c>
      <c r="M645" s="45">
        <v>236.95199999999997</v>
      </c>
      <c r="N645" s="45">
        <v>263.28000000000003</v>
      </c>
      <c r="O645" s="17" t="s">
        <v>479</v>
      </c>
    </row>
    <row r="646" spans="1:15" ht="27" customHeight="1" x14ac:dyDescent="0.25">
      <c r="A646" s="17" t="s">
        <v>1933</v>
      </c>
      <c r="B646" s="44" t="s">
        <v>2014</v>
      </c>
      <c r="C646" s="37" t="s">
        <v>2015</v>
      </c>
      <c r="D646" s="37"/>
      <c r="E646" s="45">
        <v>7.2</v>
      </c>
      <c r="F646" s="45">
        <v>7.2</v>
      </c>
      <c r="G646" s="45">
        <v>7.2</v>
      </c>
      <c r="H646" s="45">
        <v>40.800000000000004</v>
      </c>
      <c r="I646" s="45">
        <v>45.6</v>
      </c>
      <c r="J646" s="45">
        <v>74.400000000000006</v>
      </c>
      <c r="K646" s="45">
        <v>74.400000000000006</v>
      </c>
      <c r="L646" s="45">
        <v>216</v>
      </c>
      <c r="M646" s="45">
        <v>250.79999999999998</v>
      </c>
      <c r="N646" s="45">
        <v>445.2</v>
      </c>
      <c r="O646" s="17" t="s">
        <v>479</v>
      </c>
    </row>
    <row r="647" spans="1:15" ht="27" customHeight="1" x14ac:dyDescent="0.25">
      <c r="A647" s="17" t="s">
        <v>1934</v>
      </c>
      <c r="B647" s="44" t="s">
        <v>2013</v>
      </c>
      <c r="C647" s="37" t="s">
        <v>2016</v>
      </c>
      <c r="D647" s="37"/>
      <c r="E647" s="45"/>
      <c r="F647" s="45"/>
      <c r="G647" s="45"/>
      <c r="H647" s="45"/>
      <c r="I647" s="45"/>
      <c r="J647" s="45">
        <v>143</v>
      </c>
      <c r="K647" s="45">
        <v>237</v>
      </c>
      <c r="L647" s="45">
        <v>547.29999999999995</v>
      </c>
      <c r="M647" s="45">
        <v>587.29999999999995</v>
      </c>
      <c r="N647" s="45">
        <v>587.29999999999995</v>
      </c>
      <c r="O647" s="17" t="s">
        <v>479</v>
      </c>
    </row>
    <row r="648" spans="1:15" ht="15" customHeight="1" x14ac:dyDescent="0.25">
      <c r="A648" s="17" t="s">
        <v>1935</v>
      </c>
      <c r="B648" s="44" t="s">
        <v>2020</v>
      </c>
      <c r="C648" s="37" t="s">
        <v>2017</v>
      </c>
      <c r="D648" s="37"/>
      <c r="E648" s="45">
        <v>31.15</v>
      </c>
      <c r="F648" s="45">
        <v>34.611111111111114</v>
      </c>
      <c r="G648" s="45">
        <v>38.9375</v>
      </c>
      <c r="H648" s="45">
        <v>44.5</v>
      </c>
      <c r="I648" s="45">
        <v>51.916666666666664</v>
      </c>
      <c r="J648" s="45">
        <v>62.3</v>
      </c>
      <c r="K648" s="45">
        <v>77.875</v>
      </c>
      <c r="L648" s="45">
        <v>103.83333333333333</v>
      </c>
      <c r="M648" s="45">
        <v>155.75</v>
      </c>
      <c r="N648" s="45">
        <v>311.5</v>
      </c>
      <c r="O648" s="17" t="s">
        <v>2021</v>
      </c>
    </row>
    <row r="649" spans="1:15" ht="15" customHeight="1" x14ac:dyDescent="0.25">
      <c r="A649" s="17" t="s">
        <v>1936</v>
      </c>
      <c r="B649" s="44" t="s">
        <v>2019</v>
      </c>
      <c r="C649" s="37" t="s">
        <v>2018</v>
      </c>
      <c r="D649" s="37"/>
      <c r="E649" s="45">
        <v>10.8</v>
      </c>
      <c r="F649" s="45">
        <v>12</v>
      </c>
      <c r="G649" s="45">
        <v>13.5</v>
      </c>
      <c r="H649" s="45">
        <v>15.428571428571429</v>
      </c>
      <c r="I649" s="45">
        <v>18</v>
      </c>
      <c r="J649" s="45">
        <v>21.6</v>
      </c>
      <c r="K649" s="45">
        <v>27</v>
      </c>
      <c r="L649" s="45">
        <v>36</v>
      </c>
      <c r="M649" s="45">
        <v>54</v>
      </c>
      <c r="N649" s="45">
        <v>108</v>
      </c>
      <c r="O649" s="17" t="s">
        <v>2021</v>
      </c>
    </row>
    <row r="650" spans="1:15" ht="16.8" customHeight="1" x14ac:dyDescent="0.25">
      <c r="A650" s="17" t="s">
        <v>1937</v>
      </c>
      <c r="B650" s="44" t="s">
        <v>2032</v>
      </c>
      <c r="C650" s="37" t="s">
        <v>2027</v>
      </c>
      <c r="D650" s="37" t="s">
        <v>2022</v>
      </c>
      <c r="E650" s="45">
        <v>7.1999999999999993</v>
      </c>
      <c r="F650" s="45">
        <v>7.1999999999999993</v>
      </c>
      <c r="G650" s="45">
        <v>7.1999999999999993</v>
      </c>
      <c r="H650" s="45">
        <v>7.1999999999999993</v>
      </c>
      <c r="I650" s="45">
        <v>7.1999999999999993</v>
      </c>
      <c r="J650" s="45">
        <v>7.1999999999999993</v>
      </c>
      <c r="K650" s="45">
        <v>7.1999999999999993</v>
      </c>
      <c r="L650" s="45">
        <v>7.1999999999999993</v>
      </c>
      <c r="M650" s="45">
        <v>7.1999999999999993</v>
      </c>
      <c r="N650" s="45">
        <v>7.1999999999999993</v>
      </c>
      <c r="O650" s="17" t="s">
        <v>2031</v>
      </c>
    </row>
    <row r="651" spans="1:15" ht="16.8" customHeight="1" x14ac:dyDescent="0.25">
      <c r="A651" s="17" t="s">
        <v>1938</v>
      </c>
      <c r="B651" s="44" t="s">
        <v>2033</v>
      </c>
      <c r="C651" s="37" t="s">
        <v>2028</v>
      </c>
      <c r="D651" s="37" t="s">
        <v>2023</v>
      </c>
      <c r="E651" s="55"/>
      <c r="F651" s="45">
        <v>7.1999999999999993</v>
      </c>
      <c r="G651" s="45">
        <v>7.1999999999999993</v>
      </c>
      <c r="H651" s="45">
        <v>7.1999999999999993</v>
      </c>
      <c r="I651" s="45">
        <v>7.1999999999999993</v>
      </c>
      <c r="J651" s="45">
        <v>7.1999999999999993</v>
      </c>
      <c r="K651" s="45">
        <v>7.1999999999999993</v>
      </c>
      <c r="L651" s="45">
        <v>7.1999999999999993</v>
      </c>
      <c r="M651" s="45">
        <v>7.1999999999999993</v>
      </c>
      <c r="N651" s="45">
        <v>7.1999999999999993</v>
      </c>
      <c r="O651" s="17" t="s">
        <v>2031</v>
      </c>
    </row>
    <row r="652" spans="1:15" ht="15" customHeight="1" x14ac:dyDescent="0.25">
      <c r="A652" s="17" t="s">
        <v>1939</v>
      </c>
      <c r="B652" s="44" t="s">
        <v>2034</v>
      </c>
      <c r="C652" s="37" t="s">
        <v>2029</v>
      </c>
      <c r="D652" s="37" t="s">
        <v>2024</v>
      </c>
      <c r="E652" s="55"/>
      <c r="F652" s="45"/>
      <c r="G652" s="45">
        <v>9.6000000000000014</v>
      </c>
      <c r="H652" s="45">
        <v>9.6000000000000014</v>
      </c>
      <c r="I652" s="45">
        <v>9.6000000000000014</v>
      </c>
      <c r="J652" s="45">
        <v>9.6000000000000014</v>
      </c>
      <c r="K652" s="45">
        <v>9.6000000000000014</v>
      </c>
      <c r="L652" s="45">
        <v>9.6000000000000014</v>
      </c>
      <c r="M652" s="45">
        <v>9.6000000000000014</v>
      </c>
      <c r="N652" s="45">
        <v>9.6000000000000014</v>
      </c>
      <c r="O652" s="17" t="s">
        <v>2031</v>
      </c>
    </row>
    <row r="653" spans="1:15" ht="15" customHeight="1" x14ac:dyDescent="0.25">
      <c r="A653" s="17" t="s">
        <v>1940</v>
      </c>
      <c r="B653" s="44" t="s">
        <v>2035</v>
      </c>
      <c r="C653" s="37" t="s">
        <v>2027</v>
      </c>
      <c r="D653" s="37" t="s">
        <v>2025</v>
      </c>
      <c r="E653" s="45"/>
      <c r="F653" s="45"/>
      <c r="G653" s="45"/>
      <c r="H653" s="45">
        <v>9.6000000000000014</v>
      </c>
      <c r="I653" s="45">
        <v>9.6000000000000014</v>
      </c>
      <c r="J653" s="45">
        <v>9.6000000000000014</v>
      </c>
      <c r="K653" s="45">
        <v>9.6000000000000014</v>
      </c>
      <c r="L653" s="45">
        <v>9.6000000000000014</v>
      </c>
      <c r="M653" s="45">
        <v>9.6000000000000014</v>
      </c>
      <c r="N653" s="45">
        <v>9.6000000000000014</v>
      </c>
      <c r="O653" s="17" t="s">
        <v>2031</v>
      </c>
    </row>
    <row r="654" spans="1:15" ht="15" customHeight="1" x14ac:dyDescent="0.25">
      <c r="A654" s="17" t="s">
        <v>1941</v>
      </c>
      <c r="B654" s="44" t="s">
        <v>2036</v>
      </c>
      <c r="C654" s="37" t="s">
        <v>2027</v>
      </c>
      <c r="D654" s="37" t="s">
        <v>2026</v>
      </c>
      <c r="E654" s="45"/>
      <c r="F654" s="45"/>
      <c r="G654" s="45"/>
      <c r="H654" s="45"/>
      <c r="I654" s="45">
        <v>9.6000000000000014</v>
      </c>
      <c r="J654" s="45">
        <v>9.6000000000000014</v>
      </c>
      <c r="K654" s="45">
        <v>9.6000000000000014</v>
      </c>
      <c r="L654" s="45">
        <v>9.6000000000000014</v>
      </c>
      <c r="M654" s="45">
        <v>9.6000000000000014</v>
      </c>
      <c r="N654" s="45">
        <v>9.6000000000000014</v>
      </c>
      <c r="O654" s="17" t="s">
        <v>2031</v>
      </c>
    </row>
    <row r="655" spans="1:15" ht="15" customHeight="1" x14ac:dyDescent="0.25">
      <c r="A655" s="17" t="s">
        <v>1942</v>
      </c>
      <c r="B655" s="44" t="s">
        <v>2037</v>
      </c>
      <c r="C655" s="37" t="s">
        <v>2030</v>
      </c>
      <c r="D655" s="37" t="s">
        <v>2038</v>
      </c>
      <c r="E655" s="45"/>
      <c r="F655" s="45"/>
      <c r="G655" s="45"/>
      <c r="H655" s="45"/>
      <c r="I655" s="45"/>
      <c r="J655" s="45">
        <v>50.400000000000006</v>
      </c>
      <c r="K655" s="45">
        <v>100.80000000000001</v>
      </c>
      <c r="L655" s="45">
        <v>100.80000000000001</v>
      </c>
      <c r="M655" s="45">
        <v>100.80000000000001</v>
      </c>
      <c r="N655" s="45">
        <v>100.80000000000001</v>
      </c>
      <c r="O655" s="17" t="s">
        <v>2031</v>
      </c>
    </row>
    <row r="656" spans="1:15" ht="15" customHeight="1" x14ac:dyDescent="0.25">
      <c r="A656" s="17" t="s">
        <v>1943</v>
      </c>
      <c r="B656" s="44" t="s">
        <v>2040</v>
      </c>
      <c r="C656" s="37" t="s">
        <v>2051</v>
      </c>
      <c r="D656" s="37" t="s">
        <v>2053</v>
      </c>
      <c r="E656" s="45">
        <v>15.84</v>
      </c>
      <c r="F656" s="45">
        <v>15.84</v>
      </c>
      <c r="G656" s="45">
        <v>15.84</v>
      </c>
      <c r="H656" s="45">
        <v>15.84</v>
      </c>
      <c r="I656" s="45">
        <v>15.84</v>
      </c>
      <c r="J656" s="45">
        <v>15.84</v>
      </c>
      <c r="K656" s="45">
        <v>15.84</v>
      </c>
      <c r="L656" s="45">
        <v>15.84</v>
      </c>
      <c r="M656" s="45">
        <v>15.84</v>
      </c>
      <c r="N656" s="45">
        <v>15.84</v>
      </c>
      <c r="O656" s="17" t="s">
        <v>2031</v>
      </c>
    </row>
    <row r="657" spans="1:15" ht="15" customHeight="1" x14ac:dyDescent="0.25">
      <c r="A657" s="17" t="s">
        <v>1944</v>
      </c>
      <c r="B657" s="44" t="s">
        <v>2041</v>
      </c>
      <c r="C657" s="37" t="s">
        <v>2052</v>
      </c>
      <c r="D657" s="37" t="s">
        <v>2054</v>
      </c>
      <c r="E657" s="45">
        <v>15.84</v>
      </c>
      <c r="F657" s="45">
        <v>15.84</v>
      </c>
      <c r="G657" s="45">
        <v>15.84</v>
      </c>
      <c r="H657" s="45">
        <v>15.84</v>
      </c>
      <c r="I657" s="45">
        <v>15.84</v>
      </c>
      <c r="J657" s="45">
        <v>15.84</v>
      </c>
      <c r="K657" s="45">
        <v>15.84</v>
      </c>
      <c r="L657" s="45">
        <v>15.84</v>
      </c>
      <c r="M657" s="45">
        <v>15.84</v>
      </c>
      <c r="N657" s="45">
        <v>15.84</v>
      </c>
      <c r="O657" s="17" t="s">
        <v>2031</v>
      </c>
    </row>
    <row r="658" spans="1:15" ht="15" customHeight="1" x14ac:dyDescent="0.25">
      <c r="A658" s="17" t="s">
        <v>1945</v>
      </c>
      <c r="B658" s="44" t="s">
        <v>2039</v>
      </c>
      <c r="C658" s="37" t="s">
        <v>2062</v>
      </c>
      <c r="D658" s="37" t="s">
        <v>2055</v>
      </c>
      <c r="E658" s="45"/>
      <c r="F658" s="45">
        <v>20.399999999999999</v>
      </c>
      <c r="G658" s="45">
        <v>20.399999999999999</v>
      </c>
      <c r="H658" s="45">
        <v>20.399999999999999</v>
      </c>
      <c r="I658" s="45">
        <v>20.399999999999999</v>
      </c>
      <c r="J658" s="45">
        <v>20.399999999999999</v>
      </c>
      <c r="K658" s="45">
        <v>20.399999999999999</v>
      </c>
      <c r="L658" s="45">
        <v>20.399999999999999</v>
      </c>
      <c r="M658" s="45">
        <v>20.399999999999999</v>
      </c>
      <c r="N658" s="45">
        <v>20.399999999999999</v>
      </c>
      <c r="O658" s="17" t="s">
        <v>2031</v>
      </c>
    </row>
    <row r="659" spans="1:15" ht="15" customHeight="1" x14ac:dyDescent="0.25">
      <c r="A659" s="17" t="s">
        <v>1946</v>
      </c>
      <c r="B659" s="44" t="s">
        <v>2042</v>
      </c>
      <c r="C659" s="37" t="s">
        <v>2051</v>
      </c>
      <c r="D659" s="37" t="s">
        <v>2056</v>
      </c>
      <c r="E659" s="45"/>
      <c r="F659" s="45"/>
      <c r="G659" s="45"/>
      <c r="H659" s="45"/>
      <c r="I659" s="45">
        <v>12</v>
      </c>
      <c r="J659" s="45">
        <v>12</v>
      </c>
      <c r="K659" s="45">
        <v>12</v>
      </c>
      <c r="L659" s="45">
        <v>12</v>
      </c>
      <c r="M659" s="45">
        <v>12</v>
      </c>
      <c r="N659" s="45">
        <v>12</v>
      </c>
      <c r="O659" s="17" t="s">
        <v>2031</v>
      </c>
    </row>
    <row r="660" spans="1:15" ht="15" customHeight="1" x14ac:dyDescent="0.25">
      <c r="A660" s="17" t="s">
        <v>1947</v>
      </c>
      <c r="B660" s="44" t="s">
        <v>2043</v>
      </c>
      <c r="C660" s="37" t="s">
        <v>2051</v>
      </c>
      <c r="D660" s="37" t="s">
        <v>2057</v>
      </c>
      <c r="E660" s="45"/>
      <c r="F660" s="45"/>
      <c r="G660" s="45"/>
      <c r="H660" s="45"/>
      <c r="I660" s="45">
        <v>12</v>
      </c>
      <c r="J660" s="45">
        <v>12</v>
      </c>
      <c r="K660" s="45">
        <v>12</v>
      </c>
      <c r="L660" s="45">
        <v>12</v>
      </c>
      <c r="M660" s="45">
        <v>12</v>
      </c>
      <c r="N660" s="45">
        <v>12</v>
      </c>
      <c r="O660" s="17" t="s">
        <v>2031</v>
      </c>
    </row>
    <row r="661" spans="1:15" ht="15" customHeight="1" x14ac:dyDescent="0.25">
      <c r="A661" s="17" t="s">
        <v>1948</v>
      </c>
      <c r="B661" s="44" t="s">
        <v>2044</v>
      </c>
      <c r="C661" s="37" t="s">
        <v>2051</v>
      </c>
      <c r="D661" s="37" t="s">
        <v>2058</v>
      </c>
      <c r="E661" s="45"/>
      <c r="F661" s="45"/>
      <c r="G661" s="45"/>
      <c r="H661" s="45"/>
      <c r="I661" s="45">
        <v>4.8000000000000007</v>
      </c>
      <c r="J661" s="45">
        <v>4.8000000000000007</v>
      </c>
      <c r="K661" s="45">
        <v>4.8000000000000007</v>
      </c>
      <c r="L661" s="45">
        <v>4.8000000000000007</v>
      </c>
      <c r="M661" s="45">
        <v>4.8000000000000007</v>
      </c>
      <c r="N661" s="45">
        <v>4.8000000000000007</v>
      </c>
      <c r="O661" s="17" t="s">
        <v>2031</v>
      </c>
    </row>
    <row r="662" spans="1:15" ht="15" customHeight="1" x14ac:dyDescent="0.25">
      <c r="A662" s="17" t="s">
        <v>1949</v>
      </c>
      <c r="B662" s="44" t="s">
        <v>2045</v>
      </c>
      <c r="C662" s="37" t="s">
        <v>2052</v>
      </c>
      <c r="D662" s="37" t="s">
        <v>2059</v>
      </c>
      <c r="E662" s="45"/>
      <c r="F662" s="45"/>
      <c r="G662" s="45"/>
      <c r="H662" s="45"/>
      <c r="I662" s="45">
        <v>4.8000000000000007</v>
      </c>
      <c r="J662" s="45">
        <v>4.8000000000000007</v>
      </c>
      <c r="K662" s="45">
        <v>4.8000000000000007</v>
      </c>
      <c r="L662" s="45">
        <v>4.8000000000000007</v>
      </c>
      <c r="M662" s="45">
        <v>4.8000000000000007</v>
      </c>
      <c r="N662" s="45">
        <v>4.8000000000000007</v>
      </c>
      <c r="O662" s="17" t="s">
        <v>2031</v>
      </c>
    </row>
    <row r="663" spans="1:15" ht="15" customHeight="1" x14ac:dyDescent="0.25">
      <c r="A663" s="17" t="s">
        <v>1950</v>
      </c>
      <c r="B663" s="44" t="s">
        <v>2046</v>
      </c>
      <c r="C663" s="37" t="s">
        <v>2051</v>
      </c>
      <c r="D663" s="37" t="s">
        <v>2060</v>
      </c>
      <c r="E663" s="45"/>
      <c r="F663" s="45"/>
      <c r="G663" s="45"/>
      <c r="H663" s="45"/>
      <c r="I663" s="45"/>
      <c r="J663" s="45"/>
      <c r="K663" s="45">
        <v>12</v>
      </c>
      <c r="L663" s="45">
        <v>12</v>
      </c>
      <c r="M663" s="45">
        <v>12</v>
      </c>
      <c r="N663" s="45">
        <v>12</v>
      </c>
      <c r="O663" s="17" t="s">
        <v>2031</v>
      </c>
    </row>
    <row r="664" spans="1:15" ht="15" customHeight="1" x14ac:dyDescent="0.25">
      <c r="A664" s="17" t="s">
        <v>2048</v>
      </c>
      <c r="B664" s="44" t="s">
        <v>2047</v>
      </c>
      <c r="C664" s="37" t="s">
        <v>2062</v>
      </c>
      <c r="D664" s="37" t="s">
        <v>2061</v>
      </c>
      <c r="E664" s="45"/>
      <c r="F664" s="45"/>
      <c r="G664" s="45"/>
      <c r="H664" s="45"/>
      <c r="I664" s="45"/>
      <c r="J664" s="45"/>
      <c r="K664" s="45">
        <v>12</v>
      </c>
      <c r="L664" s="45">
        <v>12</v>
      </c>
      <c r="M664" s="45">
        <v>12</v>
      </c>
      <c r="N664" s="45">
        <v>12</v>
      </c>
      <c r="O664" s="17" t="s">
        <v>2031</v>
      </c>
    </row>
    <row r="665" spans="1:15" ht="15" customHeight="1" x14ac:dyDescent="0.25">
      <c r="A665" s="17" t="s">
        <v>2049</v>
      </c>
      <c r="B665" s="44" t="s">
        <v>2063</v>
      </c>
      <c r="C665" s="37" t="s">
        <v>2074</v>
      </c>
      <c r="D665" s="37" t="s">
        <v>2064</v>
      </c>
      <c r="E665" s="45">
        <v>27</v>
      </c>
      <c r="F665" s="45">
        <v>27</v>
      </c>
      <c r="G665" s="45">
        <v>27</v>
      </c>
      <c r="H665" s="45">
        <v>27</v>
      </c>
      <c r="I665" s="45">
        <v>27</v>
      </c>
      <c r="J665" s="45">
        <v>70</v>
      </c>
      <c r="K665" s="45">
        <v>70</v>
      </c>
      <c r="L665" s="45">
        <v>70</v>
      </c>
      <c r="M665" s="45">
        <v>70</v>
      </c>
      <c r="N665" s="45">
        <v>70</v>
      </c>
      <c r="O665" s="17" t="s">
        <v>2065</v>
      </c>
    </row>
    <row r="666" spans="1:15" ht="15" customHeight="1" x14ac:dyDescent="0.25">
      <c r="A666" s="17" t="s">
        <v>2050</v>
      </c>
      <c r="B666" s="44" t="s">
        <v>2068</v>
      </c>
      <c r="C666" s="37" t="s">
        <v>2066</v>
      </c>
      <c r="D666" s="37" t="s">
        <v>2069</v>
      </c>
      <c r="E666" s="45"/>
      <c r="F666" s="45"/>
      <c r="G666" s="45"/>
      <c r="H666" s="45"/>
      <c r="I666" s="45"/>
      <c r="J666" s="45"/>
      <c r="K666" s="45">
        <v>59</v>
      </c>
      <c r="L666" s="45">
        <v>59</v>
      </c>
      <c r="M666" s="45">
        <v>80</v>
      </c>
      <c r="N666" s="45">
        <v>80</v>
      </c>
      <c r="O666" s="17" t="s">
        <v>2065</v>
      </c>
    </row>
    <row r="667" spans="1:15" ht="16.8" customHeight="1" x14ac:dyDescent="0.25">
      <c r="A667" s="17" t="s">
        <v>2071</v>
      </c>
      <c r="B667" s="44" t="s">
        <v>2087</v>
      </c>
      <c r="C667" s="37" t="s">
        <v>2067</v>
      </c>
      <c r="D667" s="37" t="s">
        <v>2070</v>
      </c>
      <c r="E667" s="45">
        <v>19</v>
      </c>
      <c r="F667" s="45">
        <v>19</v>
      </c>
      <c r="G667" s="45">
        <v>38</v>
      </c>
      <c r="H667" s="45">
        <v>38</v>
      </c>
      <c r="I667" s="45">
        <v>52</v>
      </c>
      <c r="J667" s="45">
        <v>52</v>
      </c>
      <c r="K667" s="45">
        <v>52</v>
      </c>
      <c r="L667" s="45">
        <v>52</v>
      </c>
      <c r="M667" s="45">
        <v>60</v>
      </c>
      <c r="N667" s="45">
        <v>60</v>
      </c>
      <c r="O667" s="17" t="s">
        <v>2065</v>
      </c>
    </row>
    <row r="668" spans="1:15" ht="27" customHeight="1" x14ac:dyDescent="0.25">
      <c r="A668" s="17" t="s">
        <v>2072</v>
      </c>
      <c r="B668" s="44" t="s">
        <v>2076</v>
      </c>
      <c r="C668" s="37" t="s">
        <v>2075</v>
      </c>
      <c r="D668" s="44" t="s">
        <v>2080</v>
      </c>
      <c r="E668" s="45">
        <v>7</v>
      </c>
      <c r="F668" s="45">
        <v>13.95</v>
      </c>
      <c r="G668" s="45">
        <v>15.95</v>
      </c>
      <c r="H668" s="45">
        <v>17.8</v>
      </c>
      <c r="I668" s="45">
        <v>29.85</v>
      </c>
      <c r="J668" s="45">
        <v>29.85</v>
      </c>
      <c r="K668" s="45">
        <v>31.700000000000003</v>
      </c>
      <c r="L668" s="45">
        <v>43.7</v>
      </c>
      <c r="M668" s="45">
        <v>45.65</v>
      </c>
      <c r="N668" s="45">
        <v>55</v>
      </c>
      <c r="O668" s="17" t="s">
        <v>2081</v>
      </c>
    </row>
    <row r="669" spans="1:15" ht="27" customHeight="1" x14ac:dyDescent="0.25">
      <c r="A669" s="17" t="s">
        <v>2073</v>
      </c>
      <c r="B669" s="44" t="s">
        <v>2077</v>
      </c>
      <c r="C669" s="37" t="s">
        <v>2078</v>
      </c>
      <c r="D669" s="37" t="s">
        <v>2079</v>
      </c>
      <c r="E669" s="45">
        <v>2</v>
      </c>
      <c r="F669" s="45">
        <v>26.369</v>
      </c>
      <c r="G669" s="45">
        <v>30.369</v>
      </c>
      <c r="H669" s="45">
        <v>30.369</v>
      </c>
      <c r="I669" s="45">
        <v>50.469000000000001</v>
      </c>
      <c r="J669" s="45">
        <v>54.469000000000001</v>
      </c>
      <c r="K669" s="45">
        <v>54.469000000000001</v>
      </c>
      <c r="L669" s="45">
        <v>58.469000000000001</v>
      </c>
      <c r="M669" s="45">
        <v>68.468999999999994</v>
      </c>
      <c r="N669" s="45">
        <v>79.072000000000003</v>
      </c>
      <c r="O669" s="17" t="s">
        <v>2081</v>
      </c>
    </row>
    <row r="670" spans="1:15" ht="27" customHeight="1" x14ac:dyDescent="0.25">
      <c r="A670" s="17" t="s">
        <v>2104</v>
      </c>
      <c r="B670" s="44" t="s">
        <v>2085</v>
      </c>
      <c r="C670" s="37" t="s">
        <v>2099</v>
      </c>
      <c r="D670" s="37" t="s">
        <v>2100</v>
      </c>
      <c r="E670" s="45">
        <v>5.2999999999999999E-2</v>
      </c>
      <c r="F670" s="45">
        <v>1.08</v>
      </c>
      <c r="G670" s="45">
        <v>1.44</v>
      </c>
      <c r="H670" s="45">
        <v>2.16</v>
      </c>
      <c r="I670" s="45">
        <v>2.56</v>
      </c>
      <c r="J670" s="45">
        <v>2.6</v>
      </c>
      <c r="K670" s="45">
        <v>3.04</v>
      </c>
      <c r="L670" s="45">
        <v>3.8000000000000003</v>
      </c>
      <c r="M670" s="45">
        <v>4.2</v>
      </c>
      <c r="N670" s="45">
        <v>7.4399999999999995</v>
      </c>
      <c r="O670" s="17" t="s">
        <v>2081</v>
      </c>
    </row>
    <row r="671" spans="1:15" ht="27" customHeight="1" x14ac:dyDescent="0.25">
      <c r="A671" s="17" t="s">
        <v>2105</v>
      </c>
      <c r="B671" s="44" t="s">
        <v>2086</v>
      </c>
      <c r="C671" s="37" t="s">
        <v>2094</v>
      </c>
      <c r="D671" s="56">
        <v>2</v>
      </c>
      <c r="E671" s="45">
        <v>0.5</v>
      </c>
      <c r="F671" s="45">
        <v>1</v>
      </c>
      <c r="G671" s="45">
        <v>1.5</v>
      </c>
      <c r="H671" s="45">
        <v>3.2</v>
      </c>
      <c r="I671" s="45">
        <v>4.25</v>
      </c>
      <c r="J671" s="45">
        <v>4.75</v>
      </c>
      <c r="K671" s="45">
        <v>5.25</v>
      </c>
      <c r="L671" s="45">
        <v>5.75</v>
      </c>
      <c r="M671" s="45">
        <v>6.36</v>
      </c>
      <c r="N671" s="45">
        <v>9.86</v>
      </c>
      <c r="O671" s="17" t="s">
        <v>2081</v>
      </c>
    </row>
    <row r="672" spans="1:15" ht="27" customHeight="1" x14ac:dyDescent="0.25">
      <c r="A672" s="17" t="s">
        <v>2106</v>
      </c>
      <c r="B672" s="44" t="s">
        <v>2087</v>
      </c>
      <c r="C672" s="37" t="s">
        <v>2102</v>
      </c>
      <c r="D672" s="56" t="s">
        <v>2101</v>
      </c>
      <c r="E672" s="45">
        <v>5</v>
      </c>
      <c r="F672" s="45">
        <v>5</v>
      </c>
      <c r="G672" s="45">
        <v>13</v>
      </c>
      <c r="H672" s="45">
        <v>13</v>
      </c>
      <c r="I672" s="45">
        <v>38</v>
      </c>
      <c r="J672" s="45">
        <v>38</v>
      </c>
      <c r="K672" s="45">
        <v>56</v>
      </c>
      <c r="L672" s="45">
        <v>73</v>
      </c>
      <c r="M672" s="45">
        <v>76</v>
      </c>
      <c r="N672" s="45">
        <v>101</v>
      </c>
      <c r="O672" s="17" t="s">
        <v>2081</v>
      </c>
    </row>
    <row r="673" spans="1:15" ht="27" customHeight="1" x14ac:dyDescent="0.25">
      <c r="A673" s="17" t="s">
        <v>2107</v>
      </c>
      <c r="B673" s="44" t="s">
        <v>2088</v>
      </c>
      <c r="C673" s="37" t="s">
        <v>1081</v>
      </c>
      <c r="D673" s="37" t="s">
        <v>2082</v>
      </c>
      <c r="E673" s="17">
        <v>0.32100000000000001</v>
      </c>
      <c r="F673" s="17">
        <v>0.64200000000000002</v>
      </c>
      <c r="G673" s="17">
        <v>0.96299999999999997</v>
      </c>
      <c r="H673" s="17">
        <v>1.284</v>
      </c>
      <c r="I673" s="17">
        <v>1.605</v>
      </c>
      <c r="J673" s="17">
        <v>1.9259999999999999</v>
      </c>
      <c r="K673" s="17">
        <v>2.2469999999999999</v>
      </c>
      <c r="L673" s="17">
        <v>2.5680000000000001</v>
      </c>
      <c r="M673" s="17">
        <v>5.8890000000000002</v>
      </c>
      <c r="N673" s="17">
        <v>8.2100000000000009</v>
      </c>
      <c r="O673" s="17" t="s">
        <v>2081</v>
      </c>
    </row>
    <row r="674" spans="1:15" ht="27" customHeight="1" x14ac:dyDescent="0.25">
      <c r="A674" s="17" t="s">
        <v>2108</v>
      </c>
      <c r="B674" s="44" t="s">
        <v>2089</v>
      </c>
      <c r="C674" s="37" t="s">
        <v>2095</v>
      </c>
      <c r="D674" s="37">
        <v>22</v>
      </c>
      <c r="E674" s="17">
        <v>1.44</v>
      </c>
      <c r="F674" s="17">
        <v>5.28</v>
      </c>
      <c r="G674" s="17">
        <v>5.28</v>
      </c>
      <c r="H674" s="17">
        <v>5.28</v>
      </c>
      <c r="I674" s="17">
        <v>5.28</v>
      </c>
      <c r="J674" s="17">
        <v>5.28</v>
      </c>
      <c r="K674" s="17">
        <v>5.28</v>
      </c>
      <c r="L674" s="17">
        <v>5.28</v>
      </c>
      <c r="M674" s="17">
        <v>5.28</v>
      </c>
      <c r="N674" s="17">
        <v>6.28</v>
      </c>
      <c r="O674" s="17" t="s">
        <v>2081</v>
      </c>
    </row>
    <row r="675" spans="1:15" ht="27" customHeight="1" x14ac:dyDescent="0.25">
      <c r="A675" s="17" t="s">
        <v>2109</v>
      </c>
      <c r="B675" s="44" t="s">
        <v>2090</v>
      </c>
      <c r="C675" s="37" t="s">
        <v>2096</v>
      </c>
      <c r="D675" s="37" t="s">
        <v>2083</v>
      </c>
      <c r="E675" s="17">
        <v>0.32100000000000001</v>
      </c>
      <c r="F675" s="17">
        <v>1.6419999999999999</v>
      </c>
      <c r="G675" s="17">
        <v>2.9630000000000001</v>
      </c>
      <c r="H675" s="17">
        <v>4.234</v>
      </c>
      <c r="I675" s="17">
        <v>6.6050000000000004</v>
      </c>
      <c r="J675" s="17">
        <v>8.9260000000000002</v>
      </c>
      <c r="K675" s="17">
        <v>10.247</v>
      </c>
      <c r="L675" s="17">
        <v>18.568000000000001</v>
      </c>
      <c r="M675" s="17">
        <v>22.888999999999999</v>
      </c>
      <c r="N675" s="17">
        <v>24.21</v>
      </c>
      <c r="O675" s="17" t="s">
        <v>2081</v>
      </c>
    </row>
    <row r="676" spans="1:15" ht="27" customHeight="1" x14ac:dyDescent="0.25">
      <c r="A676" s="17" t="s">
        <v>2110</v>
      </c>
      <c r="B676" s="44" t="s">
        <v>2091</v>
      </c>
      <c r="C676" s="37" t="s">
        <v>2097</v>
      </c>
      <c r="D676" s="37" t="s">
        <v>2103</v>
      </c>
      <c r="E676" s="17">
        <v>1.07</v>
      </c>
      <c r="F676" s="17">
        <v>4.2</v>
      </c>
      <c r="G676" s="17">
        <v>4.2</v>
      </c>
      <c r="H676" s="17">
        <v>0.72</v>
      </c>
      <c r="I676" s="17">
        <v>7.25</v>
      </c>
      <c r="J676" s="17">
        <v>7.89</v>
      </c>
      <c r="K676" s="17">
        <v>8.74</v>
      </c>
      <c r="L676" s="17">
        <v>7.54</v>
      </c>
      <c r="M676" s="17">
        <v>8.57</v>
      </c>
      <c r="N676" s="17">
        <v>31.07</v>
      </c>
      <c r="O676" s="17" t="s">
        <v>2081</v>
      </c>
    </row>
    <row r="677" spans="1:15" ht="27" customHeight="1" x14ac:dyDescent="0.25">
      <c r="A677" s="17" t="s">
        <v>2111</v>
      </c>
      <c r="B677" s="44" t="s">
        <v>2092</v>
      </c>
      <c r="C677" s="37" t="s">
        <v>2098</v>
      </c>
      <c r="D677" s="37"/>
      <c r="E677" s="17">
        <v>2.06</v>
      </c>
      <c r="F677" s="17">
        <v>3.13</v>
      </c>
      <c r="G677" s="17">
        <v>4.8899999999999997</v>
      </c>
      <c r="H677" s="17">
        <v>10.43</v>
      </c>
      <c r="I677" s="17">
        <v>8.4</v>
      </c>
      <c r="J677" s="17">
        <v>8.48</v>
      </c>
      <c r="K677" s="17">
        <v>13.4</v>
      </c>
      <c r="L677" s="17">
        <v>13</v>
      </c>
      <c r="M677" s="17">
        <v>16.100000000000001</v>
      </c>
      <c r="N677" s="17">
        <v>17.63</v>
      </c>
      <c r="O677" s="17" t="s">
        <v>2081</v>
      </c>
    </row>
    <row r="678" spans="1:15" ht="27" customHeight="1" x14ac:dyDescent="0.25">
      <c r="A678" s="17" t="s">
        <v>2112</v>
      </c>
      <c r="B678" s="44" t="s">
        <v>2093</v>
      </c>
      <c r="C678" s="37" t="s">
        <v>1081</v>
      </c>
      <c r="D678" s="37" t="s">
        <v>2084</v>
      </c>
      <c r="E678" s="17">
        <v>0.14399999999999999</v>
      </c>
      <c r="F678" s="17">
        <v>0.26400000000000001</v>
      </c>
      <c r="G678" s="17">
        <v>0.38400000000000001</v>
      </c>
      <c r="H678" s="17">
        <v>0.48</v>
      </c>
      <c r="I678" s="17">
        <v>0.624</v>
      </c>
      <c r="J678" s="17">
        <v>0.75600000000000001</v>
      </c>
      <c r="K678" s="17">
        <v>0.85199999999999998</v>
      </c>
      <c r="L678" s="17">
        <v>0.996</v>
      </c>
      <c r="M678" s="17">
        <v>1.1160000000000001</v>
      </c>
      <c r="N678" s="17">
        <v>2.2719999999999998</v>
      </c>
      <c r="O678" s="17" t="s">
        <v>2081</v>
      </c>
    </row>
    <row r="679" spans="1:15" ht="27.6" customHeight="1" x14ac:dyDescent="0.25">
      <c r="A679" s="17" t="s">
        <v>2113</v>
      </c>
      <c r="B679" s="44" t="s">
        <v>2120</v>
      </c>
      <c r="C679" s="37" t="s">
        <v>2115</v>
      </c>
      <c r="D679" s="37" t="s">
        <v>2116</v>
      </c>
      <c r="E679" s="45">
        <v>6.68</v>
      </c>
      <c r="F679" s="45">
        <v>13.36</v>
      </c>
      <c r="G679" s="45">
        <v>20.04</v>
      </c>
      <c r="H679" s="45">
        <v>26.72</v>
      </c>
      <c r="I679" s="45">
        <v>33.4</v>
      </c>
      <c r="J679" s="45">
        <v>40.08</v>
      </c>
      <c r="K679" s="45">
        <v>46.76</v>
      </c>
      <c r="L679" s="45">
        <v>53.44</v>
      </c>
      <c r="M679" s="45">
        <v>60.12</v>
      </c>
      <c r="N679" s="45">
        <v>66.8</v>
      </c>
      <c r="O679" s="46" t="s">
        <v>2128</v>
      </c>
    </row>
    <row r="680" spans="1:15" ht="27.6" customHeight="1" x14ac:dyDescent="0.25">
      <c r="A680" s="17" t="s">
        <v>2114</v>
      </c>
      <c r="B680" s="44" t="s">
        <v>2121</v>
      </c>
      <c r="C680" s="37" t="s">
        <v>2115</v>
      </c>
      <c r="D680" s="37" t="s">
        <v>2117</v>
      </c>
      <c r="E680" s="45"/>
      <c r="F680" s="45"/>
      <c r="G680" s="45"/>
      <c r="H680" s="45"/>
      <c r="I680" s="45"/>
      <c r="J680" s="45">
        <v>6.838000000000001</v>
      </c>
      <c r="K680" s="45">
        <v>13.676000000000002</v>
      </c>
      <c r="L680" s="45">
        <v>20.514000000000003</v>
      </c>
      <c r="M680" s="45">
        <v>27.352000000000004</v>
      </c>
      <c r="N680" s="45">
        <v>34.190000000000005</v>
      </c>
      <c r="O680" s="46" t="s">
        <v>2128</v>
      </c>
    </row>
    <row r="681" spans="1:15" ht="27.6" customHeight="1" x14ac:dyDescent="0.25">
      <c r="A681" s="17" t="s">
        <v>2123</v>
      </c>
      <c r="B681" s="44" t="s">
        <v>2122</v>
      </c>
      <c r="C681" s="37" t="s">
        <v>2118</v>
      </c>
      <c r="D681" s="37" t="s">
        <v>2119</v>
      </c>
      <c r="E681" s="45">
        <v>6.68</v>
      </c>
      <c r="F681" s="45">
        <v>13.36</v>
      </c>
      <c r="G681" s="45">
        <v>20.04</v>
      </c>
      <c r="H681" s="45">
        <v>26.72</v>
      </c>
      <c r="I681" s="45">
        <v>33.4</v>
      </c>
      <c r="J681" s="45">
        <v>40.08</v>
      </c>
      <c r="K681" s="45">
        <v>46.76</v>
      </c>
      <c r="L681" s="45">
        <v>53.44</v>
      </c>
      <c r="M681" s="45">
        <v>60.12</v>
      </c>
      <c r="N681" s="45">
        <v>66.8</v>
      </c>
      <c r="O681" s="46" t="s">
        <v>2128</v>
      </c>
    </row>
    <row r="682" spans="1:15" ht="15" customHeight="1" x14ac:dyDescent="0.25">
      <c r="A682" s="17" t="s">
        <v>2124</v>
      </c>
      <c r="B682" s="44" t="s">
        <v>2214</v>
      </c>
      <c r="C682" s="37" t="s">
        <v>2129</v>
      </c>
      <c r="D682" s="37" t="s">
        <v>2130</v>
      </c>
      <c r="E682" s="45">
        <v>3.3260000000000001</v>
      </c>
      <c r="F682" s="45">
        <v>7.56</v>
      </c>
      <c r="G682" s="45">
        <v>7.56</v>
      </c>
      <c r="H682" s="45">
        <v>16.329999999999998</v>
      </c>
      <c r="I682" s="45">
        <v>20.562999999999999</v>
      </c>
      <c r="J682" s="45">
        <v>23.89</v>
      </c>
      <c r="K682" s="45">
        <v>49.290999999999997</v>
      </c>
      <c r="L682" s="45">
        <v>49.290999999999997</v>
      </c>
      <c r="M682" s="45">
        <v>52.618000000000002</v>
      </c>
      <c r="N682" s="45">
        <v>56.850999999999999</v>
      </c>
      <c r="O682" s="17" t="s">
        <v>2213</v>
      </c>
    </row>
    <row r="683" spans="1:15" ht="15" customHeight="1" x14ac:dyDescent="0.25">
      <c r="A683" s="17" t="s">
        <v>2125</v>
      </c>
      <c r="B683" s="44" t="s">
        <v>2179</v>
      </c>
      <c r="C683" s="37" t="s">
        <v>2215</v>
      </c>
      <c r="D683" s="37" t="s">
        <v>2216</v>
      </c>
      <c r="E683" s="45">
        <v>8.5549999999999997</v>
      </c>
      <c r="F683" s="45">
        <v>9.8019999999999996</v>
      </c>
      <c r="G683" s="45">
        <v>21.280999999999999</v>
      </c>
      <c r="H683" s="45">
        <v>22.603999999999999</v>
      </c>
      <c r="I683" s="45">
        <v>22.603999999999999</v>
      </c>
      <c r="J683" s="45">
        <v>22.692</v>
      </c>
      <c r="K683" s="45">
        <v>22.692</v>
      </c>
      <c r="L683" s="45">
        <v>54.305999999999997</v>
      </c>
      <c r="M683" s="45">
        <v>69.212000000000003</v>
      </c>
      <c r="N683" s="45">
        <v>69.2</v>
      </c>
      <c r="O683" s="17" t="s">
        <v>2213</v>
      </c>
    </row>
    <row r="684" spans="1:15" ht="15" customHeight="1" x14ac:dyDescent="0.25">
      <c r="A684" s="17" t="s">
        <v>2126</v>
      </c>
      <c r="B684" s="44" t="s">
        <v>2180</v>
      </c>
      <c r="C684" s="37" t="s">
        <v>2131</v>
      </c>
      <c r="D684" s="37"/>
      <c r="E684" s="45">
        <v>1.008</v>
      </c>
      <c r="F684" s="45">
        <v>2.016</v>
      </c>
      <c r="G684" s="45">
        <v>2.3180000000000001</v>
      </c>
      <c r="H684" s="45">
        <v>2.7719999999999998</v>
      </c>
      <c r="I684" s="45">
        <v>5.7960000000000003</v>
      </c>
      <c r="J684" s="45">
        <v>8.5180000000000007</v>
      </c>
      <c r="K684" s="45">
        <v>8.5180000000000007</v>
      </c>
      <c r="L684" s="45">
        <v>16.38</v>
      </c>
      <c r="M684" s="45">
        <v>29.484000000000002</v>
      </c>
      <c r="N684" s="45">
        <v>30.24</v>
      </c>
      <c r="O684" s="17" t="s">
        <v>2213</v>
      </c>
    </row>
    <row r="685" spans="1:15" ht="15" customHeight="1" x14ac:dyDescent="0.25">
      <c r="A685" s="17" t="s">
        <v>2127</v>
      </c>
      <c r="B685" s="44" t="s">
        <v>2181</v>
      </c>
      <c r="C685" s="37" t="s">
        <v>2132</v>
      </c>
      <c r="D685" s="37" t="s">
        <v>2133</v>
      </c>
      <c r="E685" s="45">
        <v>0.378</v>
      </c>
      <c r="F685" s="45">
        <v>0.94499999999999995</v>
      </c>
      <c r="G685" s="45">
        <v>4.5359999999999996</v>
      </c>
      <c r="H685" s="45">
        <v>8.0389999999999997</v>
      </c>
      <c r="I685" s="45">
        <v>11.315</v>
      </c>
      <c r="J685" s="45">
        <v>14.717000000000001</v>
      </c>
      <c r="K685" s="45">
        <v>19.882999999999999</v>
      </c>
      <c r="L685" s="45">
        <v>20.411999999999999</v>
      </c>
      <c r="M685" s="45">
        <v>24.443999999999999</v>
      </c>
      <c r="N685" s="45">
        <v>27.216000000000001</v>
      </c>
      <c r="O685" s="17" t="s">
        <v>2213</v>
      </c>
    </row>
    <row r="686" spans="1:15" ht="15" customHeight="1" x14ac:dyDescent="0.25">
      <c r="A686" s="17" t="s">
        <v>2217</v>
      </c>
      <c r="B686" s="44" t="s">
        <v>2182</v>
      </c>
      <c r="C686" s="37" t="s">
        <v>2134</v>
      </c>
      <c r="D686" s="37"/>
      <c r="E686" s="45">
        <v>1.008</v>
      </c>
      <c r="F686" s="45">
        <v>2.016</v>
      </c>
      <c r="G686" s="45">
        <v>2.3180000000000001</v>
      </c>
      <c r="H686" s="45">
        <v>2.7719999999999998</v>
      </c>
      <c r="I686" s="45">
        <v>5.7960000000000003</v>
      </c>
      <c r="J686" s="45">
        <v>8.5180000000000007</v>
      </c>
      <c r="K686" s="45">
        <v>8.5180000000000007</v>
      </c>
      <c r="L686" s="45">
        <v>16.38</v>
      </c>
      <c r="M686" s="45">
        <v>29.484000000000002</v>
      </c>
      <c r="N686" s="45">
        <v>30.24</v>
      </c>
      <c r="O686" s="17" t="s">
        <v>2213</v>
      </c>
    </row>
    <row r="687" spans="1:15" ht="15" customHeight="1" x14ac:dyDescent="0.25">
      <c r="A687" s="17" t="s">
        <v>2218</v>
      </c>
      <c r="B687" s="44" t="s">
        <v>2183</v>
      </c>
      <c r="C687" s="37" t="s">
        <v>2135</v>
      </c>
      <c r="D687" s="37"/>
      <c r="E687" s="45">
        <v>4.7880000000000003</v>
      </c>
      <c r="F687" s="45">
        <v>9.5760000000000005</v>
      </c>
      <c r="G687" s="45">
        <v>14.364000000000001</v>
      </c>
      <c r="H687" s="45">
        <v>19.152000000000001</v>
      </c>
      <c r="I687" s="45">
        <v>23.94</v>
      </c>
      <c r="J687" s="45">
        <v>38.304000000000002</v>
      </c>
      <c r="K687" s="45">
        <v>52.667999999999999</v>
      </c>
      <c r="L687" s="45">
        <v>71.819999999999993</v>
      </c>
      <c r="M687" s="45">
        <v>90.971999999999994</v>
      </c>
      <c r="N687" s="45">
        <v>105.386</v>
      </c>
      <c r="O687" s="17" t="s">
        <v>2213</v>
      </c>
    </row>
    <row r="688" spans="1:15" ht="109.2" customHeight="1" x14ac:dyDescent="0.25">
      <c r="A688" s="17" t="s">
        <v>2219</v>
      </c>
      <c r="B688" s="44" t="s">
        <v>2184</v>
      </c>
      <c r="C688" s="37" t="s">
        <v>332</v>
      </c>
      <c r="D688" s="37" t="s">
        <v>2136</v>
      </c>
      <c r="E688" s="45">
        <v>1.8140000000000001</v>
      </c>
      <c r="F688" s="45">
        <v>3.629</v>
      </c>
      <c r="G688" s="45">
        <v>5.4429999999999996</v>
      </c>
      <c r="H688" s="45">
        <v>7.258</v>
      </c>
      <c r="I688" s="45">
        <v>9.0719999999999992</v>
      </c>
      <c r="J688" s="45">
        <v>10.885999999999999</v>
      </c>
      <c r="K688" s="45">
        <v>12.701000000000001</v>
      </c>
      <c r="L688" s="45">
        <v>14.515000000000001</v>
      </c>
      <c r="M688" s="45">
        <v>16.329999999999998</v>
      </c>
      <c r="N688" s="45">
        <v>18.143999999999998</v>
      </c>
      <c r="O688" s="17" t="s">
        <v>2213</v>
      </c>
    </row>
    <row r="689" spans="1:15" ht="101.4" customHeight="1" x14ac:dyDescent="0.25">
      <c r="A689" s="17" t="s">
        <v>2220</v>
      </c>
      <c r="B689" s="44" t="s">
        <v>2185</v>
      </c>
      <c r="C689" s="37" t="s">
        <v>332</v>
      </c>
      <c r="D689" s="37" t="s">
        <v>2137</v>
      </c>
      <c r="E689" s="45">
        <v>1.21</v>
      </c>
      <c r="F689" s="45">
        <v>2.419</v>
      </c>
      <c r="G689" s="45">
        <v>3.629</v>
      </c>
      <c r="H689" s="45">
        <v>4.8380000000000001</v>
      </c>
      <c r="I689" s="45">
        <v>6.048</v>
      </c>
      <c r="J689" s="45">
        <v>7.258</v>
      </c>
      <c r="K689" s="45">
        <v>8.4670000000000005</v>
      </c>
      <c r="L689" s="45">
        <v>9.6769999999999996</v>
      </c>
      <c r="M689" s="45">
        <v>10.885999999999999</v>
      </c>
      <c r="N689" s="45">
        <v>12.096</v>
      </c>
      <c r="O689" s="17" t="s">
        <v>2213</v>
      </c>
    </row>
    <row r="690" spans="1:15" ht="15" customHeight="1" x14ac:dyDescent="0.25">
      <c r="A690" s="17" t="s">
        <v>2221</v>
      </c>
      <c r="B690" s="44" t="s">
        <v>2186</v>
      </c>
      <c r="C690" s="37" t="s">
        <v>2138</v>
      </c>
      <c r="D690" s="37" t="s">
        <v>2139</v>
      </c>
      <c r="E690" s="45">
        <v>0.151</v>
      </c>
      <c r="F690" s="45">
        <v>0.30199999999999999</v>
      </c>
      <c r="G690" s="45">
        <v>0.45400000000000001</v>
      </c>
      <c r="H690" s="45">
        <v>0.60499999999999998</v>
      </c>
      <c r="I690" s="45">
        <v>0.75600000000000001</v>
      </c>
      <c r="J690" s="45">
        <v>0.90700000000000003</v>
      </c>
      <c r="K690" s="45">
        <v>1.0580000000000001</v>
      </c>
      <c r="L690" s="45">
        <v>1.21</v>
      </c>
      <c r="M690" s="45">
        <v>1.361</v>
      </c>
      <c r="N690" s="45">
        <v>1.512</v>
      </c>
      <c r="O690" s="17" t="s">
        <v>2213</v>
      </c>
    </row>
    <row r="691" spans="1:15" ht="27" customHeight="1" x14ac:dyDescent="0.25">
      <c r="A691" s="17" t="s">
        <v>2222</v>
      </c>
      <c r="B691" s="44" t="s">
        <v>2187</v>
      </c>
      <c r="C691" s="37" t="s">
        <v>2140</v>
      </c>
      <c r="D691" s="37" t="s">
        <v>2141</v>
      </c>
      <c r="E691" s="45">
        <v>9.0999999999999998E-2</v>
      </c>
      <c r="F691" s="45">
        <v>0.18099999999999999</v>
      </c>
      <c r="G691" s="45">
        <v>0.27200000000000002</v>
      </c>
      <c r="H691" s="45">
        <v>0.36299999999999999</v>
      </c>
      <c r="I691" s="45">
        <v>0.45400000000000001</v>
      </c>
      <c r="J691" s="45">
        <v>0.54400000000000004</v>
      </c>
      <c r="K691" s="45">
        <v>0.63500000000000001</v>
      </c>
      <c r="L691" s="45">
        <v>0.72599999999999998</v>
      </c>
      <c r="M691" s="45">
        <v>0.81599999999999995</v>
      </c>
      <c r="N691" s="45">
        <v>0.90700000000000003</v>
      </c>
      <c r="O691" s="17" t="s">
        <v>2213</v>
      </c>
    </row>
    <row r="692" spans="1:15" ht="75" customHeight="1" x14ac:dyDescent="0.25">
      <c r="A692" s="17" t="s">
        <v>2223</v>
      </c>
      <c r="B692" s="44" t="s">
        <v>2188</v>
      </c>
      <c r="C692" s="37" t="s">
        <v>2142</v>
      </c>
      <c r="D692" s="37" t="s">
        <v>2143</v>
      </c>
      <c r="E692" s="45">
        <v>0.45400000000000001</v>
      </c>
      <c r="F692" s="45">
        <v>0.90700000000000003</v>
      </c>
      <c r="G692" s="45">
        <v>1.361</v>
      </c>
      <c r="H692" s="45">
        <v>1.8140000000000001</v>
      </c>
      <c r="I692" s="45">
        <v>2.2679999999999998</v>
      </c>
      <c r="J692" s="45">
        <v>2.722</v>
      </c>
      <c r="K692" s="45">
        <v>3.1749999999999998</v>
      </c>
      <c r="L692" s="45">
        <v>3.629</v>
      </c>
      <c r="M692" s="45">
        <v>4.0819999999999999</v>
      </c>
      <c r="N692" s="45">
        <v>4.5359999999999996</v>
      </c>
      <c r="O692" s="17" t="s">
        <v>2213</v>
      </c>
    </row>
    <row r="693" spans="1:15" ht="42" customHeight="1" x14ac:dyDescent="0.25">
      <c r="A693" s="17" t="s">
        <v>2224</v>
      </c>
      <c r="B693" s="44" t="s">
        <v>2189</v>
      </c>
      <c r="C693" s="37" t="s">
        <v>2144</v>
      </c>
      <c r="D693" s="37" t="s">
        <v>2145</v>
      </c>
      <c r="E693" s="45">
        <v>0.27200000000000002</v>
      </c>
      <c r="F693" s="45">
        <v>0.54400000000000004</v>
      </c>
      <c r="G693" s="45">
        <v>0.81599999999999995</v>
      </c>
      <c r="H693" s="45">
        <v>1.089</v>
      </c>
      <c r="I693" s="45">
        <v>1.361</v>
      </c>
      <c r="J693" s="45">
        <v>1.633</v>
      </c>
      <c r="K693" s="45">
        <v>1.905</v>
      </c>
      <c r="L693" s="45">
        <v>2.177</v>
      </c>
      <c r="M693" s="45">
        <v>2.4489999999999998</v>
      </c>
      <c r="N693" s="45">
        <v>2.722</v>
      </c>
      <c r="O693" s="17" t="s">
        <v>2213</v>
      </c>
    </row>
    <row r="694" spans="1:15" ht="15" customHeight="1" x14ac:dyDescent="0.25">
      <c r="A694" s="17" t="s">
        <v>2225</v>
      </c>
      <c r="B694" s="44" t="s">
        <v>2190</v>
      </c>
      <c r="C694" s="37" t="s">
        <v>2146</v>
      </c>
      <c r="D694" s="37" t="s">
        <v>2147</v>
      </c>
      <c r="E694" s="45">
        <v>0.90700000000000003</v>
      </c>
      <c r="F694" s="45">
        <v>1.8140000000000001</v>
      </c>
      <c r="G694" s="45">
        <v>2.722</v>
      </c>
      <c r="H694" s="45">
        <v>3.629</v>
      </c>
      <c r="I694" s="45">
        <v>4.5359999999999996</v>
      </c>
      <c r="J694" s="45">
        <v>5.4429999999999996</v>
      </c>
      <c r="K694" s="45">
        <v>6.35</v>
      </c>
      <c r="L694" s="45">
        <v>7.258</v>
      </c>
      <c r="M694" s="45">
        <v>8.1649999999999991</v>
      </c>
      <c r="N694" s="45">
        <v>9.0719999999999992</v>
      </c>
      <c r="O694" s="17" t="s">
        <v>2213</v>
      </c>
    </row>
    <row r="695" spans="1:15" ht="36" customHeight="1" x14ac:dyDescent="0.25">
      <c r="A695" s="17" t="s">
        <v>2226</v>
      </c>
      <c r="B695" s="44" t="s">
        <v>2191</v>
      </c>
      <c r="C695" s="37" t="s">
        <v>2148</v>
      </c>
      <c r="D695" s="37" t="s">
        <v>2149</v>
      </c>
      <c r="E695" s="45">
        <v>0.90700000000000003</v>
      </c>
      <c r="F695" s="45">
        <v>1.8140000000000001</v>
      </c>
      <c r="G695" s="45">
        <v>2.722</v>
      </c>
      <c r="H695" s="45">
        <v>3.629</v>
      </c>
      <c r="I695" s="45">
        <v>4.5359999999999996</v>
      </c>
      <c r="J695" s="45">
        <v>5.4429999999999996</v>
      </c>
      <c r="K695" s="45">
        <v>6.35</v>
      </c>
      <c r="L695" s="45">
        <v>7.258</v>
      </c>
      <c r="M695" s="45">
        <v>8.1649999999999991</v>
      </c>
      <c r="N695" s="45">
        <v>9.0719999999999992</v>
      </c>
      <c r="O695" s="17" t="s">
        <v>2213</v>
      </c>
    </row>
    <row r="696" spans="1:15" ht="15" customHeight="1" x14ac:dyDescent="0.25">
      <c r="A696" s="17" t="s">
        <v>2227</v>
      </c>
      <c r="B696" s="44" t="s">
        <v>2192</v>
      </c>
      <c r="C696" s="37" t="s">
        <v>2258</v>
      </c>
      <c r="D696" s="37" t="s">
        <v>2150</v>
      </c>
      <c r="E696" s="45">
        <v>1.766</v>
      </c>
      <c r="F696" s="45">
        <v>3.532</v>
      </c>
      <c r="G696" s="45">
        <v>5.298</v>
      </c>
      <c r="H696" s="45">
        <v>7.0640000000000001</v>
      </c>
      <c r="I696" s="45">
        <v>8.83</v>
      </c>
      <c r="J696" s="45">
        <v>10.596</v>
      </c>
      <c r="K696" s="45">
        <v>12.362</v>
      </c>
      <c r="L696" s="45">
        <v>14.128</v>
      </c>
      <c r="M696" s="45">
        <v>15.894</v>
      </c>
      <c r="N696" s="45">
        <v>17.66</v>
      </c>
      <c r="O696" s="17" t="s">
        <v>2213</v>
      </c>
    </row>
    <row r="697" spans="1:15" ht="27.6" customHeight="1" x14ac:dyDescent="0.25">
      <c r="A697" s="17" t="s">
        <v>2228</v>
      </c>
      <c r="B697" s="44" t="s">
        <v>2193</v>
      </c>
      <c r="C697" s="37" t="s">
        <v>2151</v>
      </c>
      <c r="D697" s="37" t="s">
        <v>2152</v>
      </c>
      <c r="E697" s="45">
        <v>0.121</v>
      </c>
      <c r="F697" s="45">
        <v>0.24199999999999999</v>
      </c>
      <c r="G697" s="45">
        <v>0.36299999999999999</v>
      </c>
      <c r="H697" s="45">
        <v>0.48399999999999999</v>
      </c>
      <c r="I697" s="45">
        <v>0.60499999999999998</v>
      </c>
      <c r="J697" s="45">
        <v>0.72599999999999998</v>
      </c>
      <c r="K697" s="45">
        <v>0.84699999999999998</v>
      </c>
      <c r="L697" s="45">
        <v>0.96799999999999997</v>
      </c>
      <c r="M697" s="45">
        <v>1.089</v>
      </c>
      <c r="N697" s="45">
        <v>1.21</v>
      </c>
      <c r="O697" s="17" t="s">
        <v>2213</v>
      </c>
    </row>
    <row r="698" spans="1:15" ht="60.6" customHeight="1" x14ac:dyDescent="0.25">
      <c r="A698" s="17" t="s">
        <v>2229</v>
      </c>
      <c r="B698" s="44" t="s">
        <v>2194</v>
      </c>
      <c r="C698" s="37" t="s">
        <v>2153</v>
      </c>
      <c r="D698" s="37" t="s">
        <v>2154</v>
      </c>
      <c r="E698" s="45">
        <v>0.90700000000000003</v>
      </c>
      <c r="F698" s="45">
        <v>1.8140000000000001</v>
      </c>
      <c r="G698" s="45">
        <v>2.722</v>
      </c>
      <c r="H698" s="45">
        <v>3.629</v>
      </c>
      <c r="I698" s="45">
        <v>4.5359999999999996</v>
      </c>
      <c r="J698" s="45">
        <v>5.4429999999999996</v>
      </c>
      <c r="K698" s="45">
        <v>6.35</v>
      </c>
      <c r="L698" s="45">
        <v>7.258</v>
      </c>
      <c r="M698" s="45">
        <v>8.1649999999999991</v>
      </c>
      <c r="N698" s="45">
        <v>9.0719999999999992</v>
      </c>
      <c r="O698" s="17" t="s">
        <v>2213</v>
      </c>
    </row>
    <row r="699" spans="1:15" ht="15" customHeight="1" x14ac:dyDescent="0.25">
      <c r="A699" s="17" t="s">
        <v>2230</v>
      </c>
      <c r="B699" s="44" t="s">
        <v>2195</v>
      </c>
      <c r="C699" s="37" t="s">
        <v>868</v>
      </c>
      <c r="D699" s="37" t="s">
        <v>2155</v>
      </c>
      <c r="E699" s="45">
        <v>1.452</v>
      </c>
      <c r="F699" s="45">
        <v>2.903</v>
      </c>
      <c r="G699" s="45">
        <v>4.3550000000000004</v>
      </c>
      <c r="H699" s="45">
        <v>5.806</v>
      </c>
      <c r="I699" s="45">
        <v>7.258</v>
      </c>
      <c r="J699" s="45">
        <v>8.7089999999999996</v>
      </c>
      <c r="K699" s="45">
        <v>10.161</v>
      </c>
      <c r="L699" s="45">
        <v>11.612</v>
      </c>
      <c r="M699" s="45">
        <v>13.064</v>
      </c>
      <c r="N699" s="45">
        <v>14.515000000000001</v>
      </c>
      <c r="O699" s="17" t="s">
        <v>2213</v>
      </c>
    </row>
    <row r="700" spans="1:15" ht="15" customHeight="1" x14ac:dyDescent="0.25">
      <c r="A700" s="17" t="s">
        <v>2231</v>
      </c>
      <c r="B700" s="44" t="s">
        <v>2196</v>
      </c>
      <c r="C700" s="37" t="s">
        <v>2156</v>
      </c>
      <c r="D700" s="37" t="s">
        <v>2157</v>
      </c>
      <c r="E700" s="45">
        <v>0.151</v>
      </c>
      <c r="F700" s="45">
        <v>0.30199999999999999</v>
      </c>
      <c r="G700" s="45">
        <v>0.45400000000000001</v>
      </c>
      <c r="H700" s="45">
        <v>0.60499999999999998</v>
      </c>
      <c r="I700" s="45">
        <v>0.75600000000000001</v>
      </c>
      <c r="J700" s="45">
        <v>0.90700000000000003</v>
      </c>
      <c r="K700" s="45">
        <v>1.0580000000000001</v>
      </c>
      <c r="L700" s="45">
        <v>1.21</v>
      </c>
      <c r="M700" s="45">
        <v>1.361</v>
      </c>
      <c r="N700" s="45">
        <v>1.512</v>
      </c>
      <c r="O700" s="17" t="s">
        <v>2213</v>
      </c>
    </row>
    <row r="701" spans="1:15" ht="15" customHeight="1" x14ac:dyDescent="0.25">
      <c r="A701" s="17" t="s">
        <v>2232</v>
      </c>
      <c r="B701" s="44" t="s">
        <v>2197</v>
      </c>
      <c r="C701" s="37" t="s">
        <v>2148</v>
      </c>
      <c r="D701" s="37" t="s">
        <v>2158</v>
      </c>
      <c r="E701" s="45">
        <v>0.48399999999999999</v>
      </c>
      <c r="F701" s="45">
        <v>0.96799999999999997</v>
      </c>
      <c r="G701" s="45">
        <v>1.452</v>
      </c>
      <c r="H701" s="45">
        <v>1.9350000000000001</v>
      </c>
      <c r="I701" s="45">
        <v>2.419</v>
      </c>
      <c r="J701" s="45">
        <v>2.903</v>
      </c>
      <c r="K701" s="45">
        <v>3.387</v>
      </c>
      <c r="L701" s="45">
        <v>3.871</v>
      </c>
      <c r="M701" s="45">
        <v>4.3550000000000004</v>
      </c>
      <c r="N701" s="45">
        <v>4.8380000000000001</v>
      </c>
      <c r="O701" s="17" t="s">
        <v>2213</v>
      </c>
    </row>
    <row r="702" spans="1:15" ht="15" customHeight="1" x14ac:dyDescent="0.25">
      <c r="A702" s="17" t="s">
        <v>2233</v>
      </c>
      <c r="B702" s="44" t="s">
        <v>2198</v>
      </c>
      <c r="C702" s="37" t="s">
        <v>2159</v>
      </c>
      <c r="D702" s="37" t="s">
        <v>2160</v>
      </c>
      <c r="E702" s="45">
        <v>0.48399999999999999</v>
      </c>
      <c r="F702" s="45">
        <v>0.96799999999999997</v>
      </c>
      <c r="G702" s="45">
        <v>1.452</v>
      </c>
      <c r="H702" s="45">
        <v>1.9350000000000001</v>
      </c>
      <c r="I702" s="45">
        <v>2.419</v>
      </c>
      <c r="J702" s="45">
        <v>2.903</v>
      </c>
      <c r="K702" s="45">
        <v>3.387</v>
      </c>
      <c r="L702" s="45">
        <v>3.871</v>
      </c>
      <c r="M702" s="45">
        <v>4.3550000000000004</v>
      </c>
      <c r="N702" s="45">
        <v>4.8380000000000001</v>
      </c>
      <c r="O702" s="17" t="s">
        <v>2213</v>
      </c>
    </row>
    <row r="703" spans="1:15" ht="15" customHeight="1" x14ac:dyDescent="0.25">
      <c r="A703" s="17" t="s">
        <v>2234</v>
      </c>
      <c r="B703" s="44" t="s">
        <v>2199</v>
      </c>
      <c r="C703" s="37" t="s">
        <v>2161</v>
      </c>
      <c r="D703" s="37" t="s">
        <v>2162</v>
      </c>
      <c r="E703" s="45">
        <v>9.0999999999999998E-2</v>
      </c>
      <c r="F703" s="45">
        <v>0.18099999999999999</v>
      </c>
      <c r="G703" s="45">
        <v>0.27200000000000002</v>
      </c>
      <c r="H703" s="45">
        <v>0.36299999999999999</v>
      </c>
      <c r="I703" s="45">
        <v>0.45400000000000001</v>
      </c>
      <c r="J703" s="45">
        <v>0.54400000000000004</v>
      </c>
      <c r="K703" s="45">
        <v>0.63500000000000001</v>
      </c>
      <c r="L703" s="45">
        <v>0.72599999999999998</v>
      </c>
      <c r="M703" s="45">
        <v>0.81599999999999995</v>
      </c>
      <c r="N703" s="45">
        <v>0.90700000000000003</v>
      </c>
      <c r="O703" s="17" t="s">
        <v>2213</v>
      </c>
    </row>
    <row r="704" spans="1:15" ht="34.200000000000003" customHeight="1" x14ac:dyDescent="0.25">
      <c r="A704" s="17" t="s">
        <v>2235</v>
      </c>
      <c r="B704" s="44" t="s">
        <v>2200</v>
      </c>
      <c r="C704" s="37" t="s">
        <v>2163</v>
      </c>
      <c r="D704" s="37" t="s">
        <v>2164</v>
      </c>
      <c r="E704" s="45">
        <v>0.151</v>
      </c>
      <c r="F704" s="45">
        <v>0.30199999999999999</v>
      </c>
      <c r="G704" s="45">
        <v>0.45400000000000001</v>
      </c>
      <c r="H704" s="45">
        <v>0.60499999999999998</v>
      </c>
      <c r="I704" s="45">
        <v>0.75600000000000001</v>
      </c>
      <c r="J704" s="45">
        <v>0.90700000000000003</v>
      </c>
      <c r="K704" s="45">
        <v>1.0580000000000001</v>
      </c>
      <c r="L704" s="45">
        <v>1.21</v>
      </c>
      <c r="M704" s="45">
        <v>1.361</v>
      </c>
      <c r="N704" s="45">
        <v>1.512</v>
      </c>
      <c r="O704" s="17" t="s">
        <v>2213</v>
      </c>
    </row>
    <row r="705" spans="1:15" ht="15" customHeight="1" x14ac:dyDescent="0.25">
      <c r="A705" s="17" t="s">
        <v>2236</v>
      </c>
      <c r="B705" s="44" t="s">
        <v>2201</v>
      </c>
      <c r="C705" s="37" t="s">
        <v>2257</v>
      </c>
      <c r="D705" s="37" t="s">
        <v>2165</v>
      </c>
      <c r="E705" s="45">
        <v>0.03</v>
      </c>
      <c r="F705" s="45">
        <v>0.06</v>
      </c>
      <c r="G705" s="45">
        <v>9.0999999999999998E-2</v>
      </c>
      <c r="H705" s="45">
        <v>0.121</v>
      </c>
      <c r="I705" s="45">
        <v>0.151</v>
      </c>
      <c r="J705" s="45">
        <v>0.18099999999999999</v>
      </c>
      <c r="K705" s="45">
        <v>0.21199999999999999</v>
      </c>
      <c r="L705" s="45">
        <v>0.24199999999999999</v>
      </c>
      <c r="M705" s="45">
        <v>0.27200000000000002</v>
      </c>
      <c r="N705" s="45">
        <v>0.30199999999999999</v>
      </c>
      <c r="O705" s="17" t="s">
        <v>2213</v>
      </c>
    </row>
    <row r="706" spans="1:15" ht="126.6" customHeight="1" x14ac:dyDescent="0.25">
      <c r="A706" s="17" t="s">
        <v>2237</v>
      </c>
      <c r="B706" s="44" t="s">
        <v>2202</v>
      </c>
      <c r="C706" s="37" t="s">
        <v>2166</v>
      </c>
      <c r="D706" s="37" t="s">
        <v>2167</v>
      </c>
      <c r="E706" s="45">
        <v>0.151</v>
      </c>
      <c r="F706" s="45">
        <v>0.30199999999999999</v>
      </c>
      <c r="G706" s="45">
        <v>0.45400000000000001</v>
      </c>
      <c r="H706" s="45">
        <v>0.60499999999999998</v>
      </c>
      <c r="I706" s="45">
        <v>0.75600000000000001</v>
      </c>
      <c r="J706" s="45">
        <v>0.90700000000000003</v>
      </c>
      <c r="K706" s="45">
        <v>1.0580000000000001</v>
      </c>
      <c r="L706" s="45">
        <v>1.21</v>
      </c>
      <c r="M706" s="45">
        <v>1.361</v>
      </c>
      <c r="N706" s="45">
        <v>1.512</v>
      </c>
      <c r="O706" s="17" t="s">
        <v>2213</v>
      </c>
    </row>
    <row r="707" spans="1:15" ht="96.6" customHeight="1" x14ac:dyDescent="0.25">
      <c r="A707" s="17" t="s">
        <v>2238</v>
      </c>
      <c r="B707" s="44" t="s">
        <v>2203</v>
      </c>
      <c r="C707" s="37" t="s">
        <v>2168</v>
      </c>
      <c r="D707" s="37" t="s">
        <v>2169</v>
      </c>
      <c r="E707" s="45">
        <v>0.60499999999999998</v>
      </c>
      <c r="F707" s="45">
        <v>1.21</v>
      </c>
      <c r="G707" s="45">
        <v>1.8140000000000001</v>
      </c>
      <c r="H707" s="45">
        <v>2.419</v>
      </c>
      <c r="I707" s="45">
        <v>3.024</v>
      </c>
      <c r="J707" s="45">
        <v>3.629</v>
      </c>
      <c r="K707" s="45">
        <v>4.234</v>
      </c>
      <c r="L707" s="45">
        <v>4.8380000000000001</v>
      </c>
      <c r="M707" s="45">
        <v>5.4429999999999996</v>
      </c>
      <c r="N707" s="45">
        <v>6.048</v>
      </c>
      <c r="O707" s="17" t="s">
        <v>2213</v>
      </c>
    </row>
    <row r="708" spans="1:15" ht="15" customHeight="1" x14ac:dyDescent="0.25">
      <c r="A708" s="17" t="s">
        <v>2239</v>
      </c>
      <c r="B708" s="44" t="s">
        <v>2204</v>
      </c>
      <c r="C708" s="37" t="s">
        <v>2256</v>
      </c>
      <c r="D708" s="37" t="s">
        <v>2170</v>
      </c>
      <c r="E708" s="45">
        <v>0.60499999999999998</v>
      </c>
      <c r="F708" s="45">
        <v>1.21</v>
      </c>
      <c r="G708" s="45">
        <v>1.8140000000000001</v>
      </c>
      <c r="H708" s="45">
        <v>2.419</v>
      </c>
      <c r="I708" s="45">
        <v>3.024</v>
      </c>
      <c r="J708" s="45">
        <v>3.629</v>
      </c>
      <c r="K708" s="45">
        <v>4.234</v>
      </c>
      <c r="L708" s="45">
        <v>4.8380000000000001</v>
      </c>
      <c r="M708" s="45">
        <v>5.4429999999999996</v>
      </c>
      <c r="N708" s="45">
        <v>6.048</v>
      </c>
      <c r="O708" s="17" t="s">
        <v>2213</v>
      </c>
    </row>
    <row r="709" spans="1:15" ht="15" customHeight="1" x14ac:dyDescent="0.25">
      <c r="A709" s="17" t="s">
        <v>2240</v>
      </c>
      <c r="B709" s="44" t="s">
        <v>2205</v>
      </c>
      <c r="C709" s="37" t="s">
        <v>2171</v>
      </c>
      <c r="D709" s="37" t="s">
        <v>2172</v>
      </c>
      <c r="E709" s="45">
        <v>7.9000000000000001E-2</v>
      </c>
      <c r="F709" s="45">
        <v>0.157</v>
      </c>
      <c r="G709" s="45">
        <v>0.23599999999999999</v>
      </c>
      <c r="H709" s="45">
        <v>0.314</v>
      </c>
      <c r="I709" s="45">
        <v>0.39300000000000002</v>
      </c>
      <c r="J709" s="45">
        <v>0.47199999999999998</v>
      </c>
      <c r="K709" s="45">
        <v>0.55000000000000004</v>
      </c>
      <c r="L709" s="45">
        <v>0.629</v>
      </c>
      <c r="M709" s="45">
        <v>0.70799999999999996</v>
      </c>
      <c r="N709" s="45">
        <v>0.78600000000000003</v>
      </c>
      <c r="O709" s="17" t="s">
        <v>2213</v>
      </c>
    </row>
    <row r="710" spans="1:15" ht="15" customHeight="1" x14ac:dyDescent="0.25">
      <c r="A710" s="17" t="s">
        <v>2241</v>
      </c>
      <c r="B710" s="44" t="s">
        <v>2206</v>
      </c>
      <c r="C710" s="37" t="s">
        <v>2255</v>
      </c>
      <c r="D710" s="37" t="s">
        <v>2173</v>
      </c>
      <c r="E710" s="45">
        <v>0.03</v>
      </c>
      <c r="F710" s="45">
        <v>0.06</v>
      </c>
      <c r="G710" s="45">
        <v>9.0999999999999998E-2</v>
      </c>
      <c r="H710" s="45">
        <v>0.121</v>
      </c>
      <c r="I710" s="45">
        <v>0.151</v>
      </c>
      <c r="J710" s="45">
        <v>0.18099999999999999</v>
      </c>
      <c r="K710" s="45">
        <v>0.21199999999999999</v>
      </c>
      <c r="L710" s="45">
        <v>0.24199999999999999</v>
      </c>
      <c r="M710" s="45">
        <v>0.27200000000000002</v>
      </c>
      <c r="N710" s="45">
        <v>0.30199999999999999</v>
      </c>
      <c r="O710" s="17" t="s">
        <v>2213</v>
      </c>
    </row>
    <row r="711" spans="1:15" ht="15" customHeight="1" x14ac:dyDescent="0.25">
      <c r="A711" s="17" t="s">
        <v>2242</v>
      </c>
      <c r="B711" s="44" t="s">
        <v>2207</v>
      </c>
      <c r="C711" s="37" t="s">
        <v>2254</v>
      </c>
      <c r="D711" s="37" t="s">
        <v>2174</v>
      </c>
      <c r="E711" s="45">
        <v>0.151</v>
      </c>
      <c r="F711" s="45">
        <v>0.30199999999999999</v>
      </c>
      <c r="G711" s="45">
        <v>0.45400000000000001</v>
      </c>
      <c r="H711" s="45">
        <v>0.60499999999999998</v>
      </c>
      <c r="I711" s="45">
        <v>0.75600000000000001</v>
      </c>
      <c r="J711" s="45">
        <v>0.90700000000000003</v>
      </c>
      <c r="K711" s="45">
        <v>1.0580000000000001</v>
      </c>
      <c r="L711" s="45">
        <v>1.21</v>
      </c>
      <c r="M711" s="45">
        <v>1.361</v>
      </c>
      <c r="N711" s="45">
        <v>1.512</v>
      </c>
      <c r="O711" s="17" t="s">
        <v>2213</v>
      </c>
    </row>
    <row r="712" spans="1:15" ht="15" customHeight="1" x14ac:dyDescent="0.25">
      <c r="A712" s="17" t="s">
        <v>2243</v>
      </c>
      <c r="B712" s="44" t="s">
        <v>2208</v>
      </c>
      <c r="C712" s="37" t="s">
        <v>2253</v>
      </c>
      <c r="D712" s="37" t="s">
        <v>2173</v>
      </c>
      <c r="E712" s="45">
        <v>0.34499999999999997</v>
      </c>
      <c r="F712" s="45">
        <v>0.68899999999999995</v>
      </c>
      <c r="G712" s="45">
        <v>1.034</v>
      </c>
      <c r="H712" s="45">
        <v>1.379</v>
      </c>
      <c r="I712" s="45">
        <v>1.724</v>
      </c>
      <c r="J712" s="45">
        <v>2.0680000000000001</v>
      </c>
      <c r="K712" s="45">
        <v>2.4129999999999998</v>
      </c>
      <c r="L712" s="45">
        <v>2.758</v>
      </c>
      <c r="M712" s="45">
        <v>3.1030000000000002</v>
      </c>
      <c r="N712" s="45">
        <v>3.4470000000000001</v>
      </c>
      <c r="O712" s="17" t="s">
        <v>2213</v>
      </c>
    </row>
    <row r="713" spans="1:15" ht="15" customHeight="1" x14ac:dyDescent="0.25">
      <c r="A713" s="17" t="s">
        <v>2244</v>
      </c>
      <c r="B713" s="44" t="s">
        <v>2209</v>
      </c>
      <c r="C713" s="37" t="s">
        <v>2252</v>
      </c>
      <c r="D713" s="37" t="s">
        <v>2175</v>
      </c>
      <c r="E713" s="45">
        <v>0.151</v>
      </c>
      <c r="F713" s="45">
        <v>0.30199999999999999</v>
      </c>
      <c r="G713" s="45">
        <v>0.45400000000000001</v>
      </c>
      <c r="H713" s="45">
        <v>0.60499999999999998</v>
      </c>
      <c r="I713" s="45">
        <v>0.75600000000000001</v>
      </c>
      <c r="J713" s="45">
        <v>0.90700000000000003</v>
      </c>
      <c r="K713" s="45">
        <v>1.0580000000000001</v>
      </c>
      <c r="L713" s="45">
        <v>1.21</v>
      </c>
      <c r="M713" s="45">
        <v>1.361</v>
      </c>
      <c r="N713" s="45">
        <v>1.512</v>
      </c>
      <c r="O713" s="17" t="s">
        <v>2213</v>
      </c>
    </row>
    <row r="714" spans="1:15" ht="32.4" customHeight="1" x14ac:dyDescent="0.25">
      <c r="A714" s="17" t="s">
        <v>2245</v>
      </c>
      <c r="B714" s="44" t="s">
        <v>2210</v>
      </c>
      <c r="C714" s="37" t="s">
        <v>2251</v>
      </c>
      <c r="D714" s="37" t="s">
        <v>2176</v>
      </c>
      <c r="E714" s="45">
        <v>0.106</v>
      </c>
      <c r="F714" s="45">
        <v>0.21199999999999999</v>
      </c>
      <c r="G714" s="45">
        <v>0.318</v>
      </c>
      <c r="H714" s="45">
        <v>0.42299999999999999</v>
      </c>
      <c r="I714" s="45">
        <v>0.52900000000000003</v>
      </c>
      <c r="J714" s="45">
        <v>0.63500000000000001</v>
      </c>
      <c r="K714" s="45">
        <v>0.74099999999999999</v>
      </c>
      <c r="L714" s="45">
        <v>0.84699999999999998</v>
      </c>
      <c r="M714" s="45">
        <v>0.95299999999999996</v>
      </c>
      <c r="N714" s="45">
        <v>1.0580000000000001</v>
      </c>
      <c r="O714" s="17" t="s">
        <v>2213</v>
      </c>
    </row>
    <row r="715" spans="1:15" s="57" customFormat="1" ht="32.4" customHeight="1" x14ac:dyDescent="0.25">
      <c r="A715" s="17" t="s">
        <v>2246</v>
      </c>
      <c r="B715" s="44" t="s">
        <v>2211</v>
      </c>
      <c r="C715" s="37" t="s">
        <v>2250</v>
      </c>
      <c r="D715" s="37" t="s">
        <v>2177</v>
      </c>
      <c r="E715" s="45">
        <v>0.30199999999999999</v>
      </c>
      <c r="F715" s="45">
        <v>0.60499999999999998</v>
      </c>
      <c r="G715" s="45">
        <v>0.90700000000000003</v>
      </c>
      <c r="H715" s="45">
        <v>1.21</v>
      </c>
      <c r="I715" s="45">
        <v>1.512</v>
      </c>
      <c r="J715" s="45">
        <v>1.8140000000000001</v>
      </c>
      <c r="K715" s="45">
        <v>2.117</v>
      </c>
      <c r="L715" s="45">
        <v>2.419</v>
      </c>
      <c r="M715" s="45">
        <v>2.722</v>
      </c>
      <c r="N715" s="45">
        <v>3.024</v>
      </c>
      <c r="O715" s="17" t="s">
        <v>2213</v>
      </c>
    </row>
    <row r="716" spans="1:15" s="57" customFormat="1" ht="18" customHeight="1" x14ac:dyDescent="0.25">
      <c r="A716" s="17" t="s">
        <v>2247</v>
      </c>
      <c r="B716" s="44" t="s">
        <v>2212</v>
      </c>
      <c r="C716" s="37" t="s">
        <v>2249</v>
      </c>
      <c r="D716" s="37" t="s">
        <v>2178</v>
      </c>
      <c r="E716" s="45">
        <v>3.024</v>
      </c>
      <c r="F716" s="45">
        <v>6.048</v>
      </c>
      <c r="G716" s="45">
        <v>9.0719999999999992</v>
      </c>
      <c r="H716" s="45">
        <v>12.096</v>
      </c>
      <c r="I716" s="45">
        <v>15.12</v>
      </c>
      <c r="J716" s="45">
        <v>18.143999999999998</v>
      </c>
      <c r="K716" s="45">
        <v>21.167999999999999</v>
      </c>
      <c r="L716" s="45">
        <v>24.192</v>
      </c>
      <c r="M716" s="45">
        <v>27.216000000000001</v>
      </c>
      <c r="N716" s="45">
        <v>30.24</v>
      </c>
      <c r="O716" s="17" t="s">
        <v>2213</v>
      </c>
    </row>
    <row r="717" spans="1:15" s="57" customFormat="1" ht="18" customHeight="1" x14ac:dyDescent="0.25">
      <c r="A717" s="17" t="s">
        <v>2248</v>
      </c>
      <c r="B717" s="44" t="s">
        <v>2269</v>
      </c>
      <c r="C717" s="37" t="s">
        <v>2274</v>
      </c>
      <c r="D717" s="37" t="s">
        <v>2267</v>
      </c>
      <c r="E717" s="45">
        <v>4.8000000000000007</v>
      </c>
      <c r="F717" s="45">
        <v>9.6000000000000014</v>
      </c>
      <c r="G717" s="45">
        <v>14.399999999999999</v>
      </c>
      <c r="H717" s="45">
        <v>19.200000000000003</v>
      </c>
      <c r="I717" s="45">
        <v>24</v>
      </c>
      <c r="J717" s="45">
        <v>28.799999999999997</v>
      </c>
      <c r="K717" s="45">
        <v>33.599999999999994</v>
      </c>
      <c r="L717" s="45">
        <v>38.400000000000006</v>
      </c>
      <c r="M717" s="45">
        <v>43.2</v>
      </c>
      <c r="N717" s="45">
        <v>48</v>
      </c>
      <c r="O717" s="18" t="s">
        <v>2281</v>
      </c>
    </row>
    <row r="718" spans="1:15" s="57" customFormat="1" ht="18" customHeight="1" x14ac:dyDescent="0.25">
      <c r="A718" s="17" t="s">
        <v>2259</v>
      </c>
      <c r="B718" s="44" t="s">
        <v>2270</v>
      </c>
      <c r="C718" s="37" t="s">
        <v>2278</v>
      </c>
      <c r="D718" s="37" t="s">
        <v>2268</v>
      </c>
      <c r="E718" s="45">
        <v>7.2000000000000011</v>
      </c>
      <c r="F718" s="45">
        <v>14.400000000000002</v>
      </c>
      <c r="G718" s="45">
        <v>21.599999999999998</v>
      </c>
      <c r="H718" s="45">
        <v>28.800000000000004</v>
      </c>
      <c r="I718" s="45">
        <v>36</v>
      </c>
      <c r="J718" s="45">
        <v>43.199999999999996</v>
      </c>
      <c r="K718" s="45">
        <v>50.399999999999991</v>
      </c>
      <c r="L718" s="45">
        <v>57.600000000000009</v>
      </c>
      <c r="M718" s="45">
        <v>64.800000000000011</v>
      </c>
      <c r="N718" s="45">
        <v>72</v>
      </c>
      <c r="O718" s="18" t="s">
        <v>2281</v>
      </c>
    </row>
    <row r="719" spans="1:15" ht="18" customHeight="1" x14ac:dyDescent="0.25">
      <c r="A719" s="17" t="s">
        <v>2260</v>
      </c>
      <c r="B719" s="44" t="s">
        <v>2271</v>
      </c>
      <c r="C719" s="37" t="s">
        <v>2277</v>
      </c>
      <c r="D719" s="37"/>
      <c r="E719" s="45">
        <v>4.4000000000000004</v>
      </c>
      <c r="F719" s="45">
        <v>8.8000000000000007</v>
      </c>
      <c r="G719" s="45">
        <v>15.6</v>
      </c>
      <c r="H719" s="45">
        <v>17.600000000000001</v>
      </c>
      <c r="I719" s="45">
        <v>24.4</v>
      </c>
      <c r="J719" s="45">
        <v>26.4</v>
      </c>
      <c r="K719" s="45">
        <v>38</v>
      </c>
      <c r="L719" s="45">
        <v>40</v>
      </c>
      <c r="M719" s="45">
        <v>42</v>
      </c>
      <c r="N719" s="45">
        <v>44</v>
      </c>
      <c r="O719" s="18" t="s">
        <v>2281</v>
      </c>
    </row>
    <row r="720" spans="1:15" ht="18" customHeight="1" x14ac:dyDescent="0.25">
      <c r="A720" s="17" t="s">
        <v>2261</v>
      </c>
      <c r="B720" s="44" t="s">
        <v>2272</v>
      </c>
      <c r="C720" s="37" t="s">
        <v>2275</v>
      </c>
      <c r="D720" s="37" t="s">
        <v>2276</v>
      </c>
      <c r="E720" s="45">
        <v>2.36</v>
      </c>
      <c r="F720" s="45">
        <v>4.72</v>
      </c>
      <c r="G720" s="45">
        <v>7.08</v>
      </c>
      <c r="H720" s="45">
        <v>9.44</v>
      </c>
      <c r="I720" s="45">
        <v>11.799999999999999</v>
      </c>
      <c r="J720" s="45">
        <v>14.159999999999998</v>
      </c>
      <c r="K720" s="45">
        <v>16.52</v>
      </c>
      <c r="L720" s="45">
        <v>18.88</v>
      </c>
      <c r="M720" s="45">
        <v>21.24</v>
      </c>
      <c r="N720" s="45">
        <v>23.599999999999998</v>
      </c>
      <c r="O720" s="18" t="s">
        <v>2281</v>
      </c>
    </row>
    <row r="721" spans="1:15" ht="18" customHeight="1" x14ac:dyDescent="0.25">
      <c r="A721" s="17" t="s">
        <v>2262</v>
      </c>
      <c r="B721" s="44" t="s">
        <v>2273</v>
      </c>
      <c r="C721" s="37" t="s">
        <v>2280</v>
      </c>
      <c r="D721" s="37" t="s">
        <v>2279</v>
      </c>
      <c r="E721" s="45">
        <v>12</v>
      </c>
      <c r="F721" s="45">
        <v>24</v>
      </c>
      <c r="G721" s="45">
        <v>36</v>
      </c>
      <c r="H721" s="45">
        <v>48</v>
      </c>
      <c r="I721" s="45">
        <v>60</v>
      </c>
      <c r="J721" s="45">
        <v>72</v>
      </c>
      <c r="K721" s="45">
        <v>84</v>
      </c>
      <c r="L721" s="45">
        <v>96</v>
      </c>
      <c r="M721" s="45">
        <v>108.00000000000001</v>
      </c>
      <c r="N721" s="45">
        <v>120</v>
      </c>
      <c r="O721" s="18" t="s">
        <v>2281</v>
      </c>
    </row>
    <row r="722" spans="1:15" ht="18" customHeight="1" x14ac:dyDescent="0.25">
      <c r="A722" s="17" t="s">
        <v>2263</v>
      </c>
      <c r="B722" s="44" t="s">
        <v>2282</v>
      </c>
      <c r="C722" s="37" t="s">
        <v>2283</v>
      </c>
      <c r="D722" s="37" t="s">
        <v>2284</v>
      </c>
      <c r="E722" s="45">
        <v>7.5840000000000014</v>
      </c>
      <c r="F722" s="45">
        <v>15.168000000000003</v>
      </c>
      <c r="G722" s="45">
        <v>22.751999999999999</v>
      </c>
      <c r="H722" s="45">
        <v>30.336000000000006</v>
      </c>
      <c r="I722" s="45">
        <v>37.92</v>
      </c>
      <c r="J722" s="45">
        <v>45.503999999999998</v>
      </c>
      <c r="K722" s="45">
        <v>53.087999999999994</v>
      </c>
      <c r="L722" s="45">
        <v>60.672000000000011</v>
      </c>
      <c r="M722" s="45">
        <v>68.256</v>
      </c>
      <c r="N722" s="45">
        <v>73.84</v>
      </c>
      <c r="O722" s="17" t="s">
        <v>2285</v>
      </c>
    </row>
    <row r="723" spans="1:15" ht="18" customHeight="1" x14ac:dyDescent="0.25">
      <c r="A723" s="17" t="s">
        <v>2264</v>
      </c>
      <c r="B723" s="44" t="s">
        <v>2286</v>
      </c>
      <c r="C723" s="37" t="s">
        <v>2283</v>
      </c>
      <c r="D723" s="37" t="s">
        <v>2287</v>
      </c>
      <c r="E723" s="45">
        <v>1.8240000000000003</v>
      </c>
      <c r="F723" s="45">
        <v>3.6480000000000006</v>
      </c>
      <c r="G723" s="45">
        <v>5.4719999999999995</v>
      </c>
      <c r="H723" s="45">
        <v>7.2960000000000012</v>
      </c>
      <c r="I723" s="45">
        <v>9.120000000000001</v>
      </c>
      <c r="J723" s="45">
        <v>10.943999999999999</v>
      </c>
      <c r="K723" s="45">
        <v>12.767999999999997</v>
      </c>
      <c r="L723" s="45">
        <v>14.592000000000002</v>
      </c>
      <c r="M723" s="45">
        <v>16.416</v>
      </c>
      <c r="N723" s="45">
        <v>18.240000000000002</v>
      </c>
      <c r="O723" s="17" t="s">
        <v>2285</v>
      </c>
    </row>
    <row r="724" spans="1:15" ht="18" customHeight="1" x14ac:dyDescent="0.25">
      <c r="A724" s="17" t="s">
        <v>2265</v>
      </c>
      <c r="B724" s="44" t="s">
        <v>2288</v>
      </c>
      <c r="C724" s="37" t="s">
        <v>2289</v>
      </c>
      <c r="D724" s="37" t="s">
        <v>2290</v>
      </c>
      <c r="E724" s="45">
        <v>2.1840000000000002</v>
      </c>
      <c r="F724" s="45">
        <v>4.3680000000000003</v>
      </c>
      <c r="G724" s="45">
        <v>6.5520000000000005</v>
      </c>
      <c r="H724" s="45">
        <v>8.7360000000000007</v>
      </c>
      <c r="I724" s="45">
        <v>10.92</v>
      </c>
      <c r="J724" s="45">
        <v>13.104000000000001</v>
      </c>
      <c r="K724" s="45">
        <v>15.288</v>
      </c>
      <c r="L724" s="45">
        <v>17.472000000000001</v>
      </c>
      <c r="M724" s="45">
        <v>19.656000000000002</v>
      </c>
      <c r="N724" s="45">
        <v>21.84</v>
      </c>
      <c r="O724" s="17" t="s">
        <v>2285</v>
      </c>
    </row>
    <row r="725" spans="1:15" ht="18" customHeight="1" x14ac:dyDescent="0.25">
      <c r="A725" s="17" t="s">
        <v>2266</v>
      </c>
      <c r="B725" s="44" t="s">
        <v>2291</v>
      </c>
      <c r="C725" s="37" t="s">
        <v>2292</v>
      </c>
      <c r="D725" s="37" t="s">
        <v>2293</v>
      </c>
      <c r="E725" s="45">
        <v>2.0640000000000001</v>
      </c>
      <c r="F725" s="45">
        <v>4.1280000000000001</v>
      </c>
      <c r="G725" s="45">
        <v>6.1920000000000002</v>
      </c>
      <c r="H725" s="45">
        <v>8.2560000000000002</v>
      </c>
      <c r="I725" s="45">
        <v>10.32</v>
      </c>
      <c r="J725" s="45">
        <v>12.384</v>
      </c>
      <c r="K725" s="45">
        <v>14.448</v>
      </c>
      <c r="L725" s="45">
        <v>16.512</v>
      </c>
      <c r="M725" s="45">
        <v>18.576000000000001</v>
      </c>
      <c r="N725" s="45">
        <v>20.64</v>
      </c>
      <c r="O725" s="17" t="s">
        <v>2285</v>
      </c>
    </row>
    <row r="726" spans="1:15" ht="18" customHeight="1" x14ac:dyDescent="0.25">
      <c r="A726" s="17" t="s">
        <v>2307</v>
      </c>
      <c r="B726" s="44" t="s">
        <v>2294</v>
      </c>
      <c r="C726" s="37" t="s">
        <v>2295</v>
      </c>
      <c r="D726" s="37" t="s">
        <v>2296</v>
      </c>
      <c r="E726" s="45">
        <v>7.8719999999999999</v>
      </c>
      <c r="F726" s="45">
        <v>15.744</v>
      </c>
      <c r="G726" s="45">
        <v>23.615999999999996</v>
      </c>
      <c r="H726" s="45">
        <v>31.488</v>
      </c>
      <c r="I726" s="45">
        <v>39.36</v>
      </c>
      <c r="J726" s="45">
        <v>47.231999999999992</v>
      </c>
      <c r="K726" s="45">
        <v>55.103999999999999</v>
      </c>
      <c r="L726" s="45">
        <v>62.975999999999999</v>
      </c>
      <c r="M726" s="45">
        <v>70.847999999999999</v>
      </c>
      <c r="N726" s="45">
        <v>77.72</v>
      </c>
      <c r="O726" s="17" t="s">
        <v>2285</v>
      </c>
    </row>
    <row r="727" spans="1:15" ht="18" customHeight="1" x14ac:dyDescent="0.25">
      <c r="A727" s="17" t="s">
        <v>2308</v>
      </c>
      <c r="B727" s="44" t="s">
        <v>2297</v>
      </c>
      <c r="C727" s="37" t="s">
        <v>745</v>
      </c>
      <c r="D727" s="37" t="s">
        <v>2298</v>
      </c>
      <c r="E727" s="45">
        <v>7.2720000000000002</v>
      </c>
      <c r="F727" s="45">
        <v>14.544</v>
      </c>
      <c r="G727" s="45">
        <v>21.815999999999999</v>
      </c>
      <c r="H727" s="45">
        <v>29.088000000000001</v>
      </c>
      <c r="I727" s="45">
        <v>36.36</v>
      </c>
      <c r="J727" s="45">
        <v>43.631999999999998</v>
      </c>
      <c r="K727" s="45">
        <v>50.903999999999989</v>
      </c>
      <c r="L727" s="45">
        <v>58.176000000000002</v>
      </c>
      <c r="M727" s="45">
        <v>65.447999999999993</v>
      </c>
      <c r="N727" s="45">
        <v>72.72</v>
      </c>
      <c r="O727" s="17" t="s">
        <v>2285</v>
      </c>
    </row>
    <row r="728" spans="1:15" ht="18" customHeight="1" x14ac:dyDescent="0.25">
      <c r="A728" s="17" t="s">
        <v>2309</v>
      </c>
      <c r="B728" s="44" t="s">
        <v>2299</v>
      </c>
      <c r="C728" s="37" t="s">
        <v>310</v>
      </c>
      <c r="D728" s="37" t="s">
        <v>2300</v>
      </c>
      <c r="E728" s="45">
        <v>2.4000000000000004</v>
      </c>
      <c r="F728" s="45">
        <v>4.8000000000000007</v>
      </c>
      <c r="G728" s="45">
        <v>7.1999999999999993</v>
      </c>
      <c r="H728" s="45">
        <v>9.6000000000000014</v>
      </c>
      <c r="I728" s="45">
        <v>12</v>
      </c>
      <c r="J728" s="45">
        <v>14.399999999999999</v>
      </c>
      <c r="K728" s="45">
        <v>16.799999999999997</v>
      </c>
      <c r="L728" s="45">
        <v>19.200000000000003</v>
      </c>
      <c r="M728" s="45">
        <v>21.6</v>
      </c>
      <c r="N728" s="45">
        <v>24</v>
      </c>
      <c r="O728" s="17" t="s">
        <v>2285</v>
      </c>
    </row>
    <row r="729" spans="1:15" ht="18" customHeight="1" x14ac:dyDescent="0.25">
      <c r="A729" s="17" t="s">
        <v>2310</v>
      </c>
      <c r="B729" s="44" t="s">
        <v>2301</v>
      </c>
      <c r="C729" s="37" t="s">
        <v>2302</v>
      </c>
      <c r="D729" s="37" t="s">
        <v>2303</v>
      </c>
      <c r="E729" s="45">
        <v>2.6640000000000006</v>
      </c>
      <c r="F729" s="45">
        <v>5.3280000000000012</v>
      </c>
      <c r="G729" s="45">
        <v>7.9920000000000009</v>
      </c>
      <c r="H729" s="45">
        <v>10.656000000000002</v>
      </c>
      <c r="I729" s="45">
        <v>13.32</v>
      </c>
      <c r="J729" s="45">
        <v>15.984000000000002</v>
      </c>
      <c r="K729" s="45">
        <v>18.648</v>
      </c>
      <c r="L729" s="45">
        <v>21.312000000000005</v>
      </c>
      <c r="M729" s="45">
        <v>23.976000000000003</v>
      </c>
      <c r="N729" s="45">
        <v>26.64</v>
      </c>
      <c r="O729" s="17" t="s">
        <v>2285</v>
      </c>
    </row>
    <row r="730" spans="1:15" ht="18" customHeight="1" x14ac:dyDescent="0.25">
      <c r="A730" s="17" t="s">
        <v>2311</v>
      </c>
      <c r="B730" s="44" t="s">
        <v>2304</v>
      </c>
      <c r="C730" s="37" t="s">
        <v>2305</v>
      </c>
      <c r="D730" s="37" t="s">
        <v>2306</v>
      </c>
      <c r="E730" s="45">
        <v>14.160000000000002</v>
      </c>
      <c r="F730" s="45">
        <v>28.320000000000004</v>
      </c>
      <c r="G730" s="45">
        <v>42.480000000000004</v>
      </c>
      <c r="H730" s="45">
        <v>56.640000000000008</v>
      </c>
      <c r="I730" s="45">
        <v>70.800000000000011</v>
      </c>
      <c r="J730" s="45">
        <v>84.960000000000008</v>
      </c>
      <c r="K730" s="45">
        <v>99.12</v>
      </c>
      <c r="L730" s="45">
        <v>103.28</v>
      </c>
      <c r="M730" s="45">
        <v>117.44</v>
      </c>
      <c r="N730" s="45">
        <v>131.6</v>
      </c>
      <c r="O730" s="17" t="s">
        <v>2285</v>
      </c>
    </row>
    <row r="731" spans="1:15" ht="26.4" customHeight="1" x14ac:dyDescent="0.25">
      <c r="A731" s="17"/>
      <c r="B731" s="66" t="s">
        <v>21</v>
      </c>
      <c r="C731" s="66"/>
      <c r="D731" s="47"/>
      <c r="E731" s="32">
        <f>SUM(E21:E730)</f>
        <v>2061.6308120000012</v>
      </c>
      <c r="F731" s="32">
        <f t="shared" ref="F731:N731" si="7">SUM(F21:F730)</f>
        <v>3615.5593111111116</v>
      </c>
      <c r="G731" s="32">
        <f t="shared" si="7"/>
        <v>5472.4156999999968</v>
      </c>
      <c r="H731" s="32">
        <f t="shared" si="7"/>
        <v>7210.2629714285767</v>
      </c>
      <c r="I731" s="32">
        <f t="shared" si="7"/>
        <v>9015.9390666666714</v>
      </c>
      <c r="J731" s="32">
        <f t="shared" si="7"/>
        <v>10905.546999999986</v>
      </c>
      <c r="K731" s="32">
        <f t="shared" si="7"/>
        <v>12936.269600000014</v>
      </c>
      <c r="L731" s="32">
        <f t="shared" si="7"/>
        <v>15057.261733333333</v>
      </c>
      <c r="M731" s="32">
        <f t="shared" si="7"/>
        <v>16959.247400000011</v>
      </c>
      <c r="N731" s="32">
        <f t="shared" si="7"/>
        <v>19384.64599999999</v>
      </c>
      <c r="O731" s="18"/>
    </row>
    <row r="732" spans="1:15" ht="38.4" customHeight="1" x14ac:dyDescent="0.25">
      <c r="A732" s="64" t="s">
        <v>19</v>
      </c>
      <c r="B732" s="64"/>
      <c r="C732" s="64"/>
      <c r="D732" s="64"/>
      <c r="E732" s="64"/>
      <c r="F732" s="64"/>
      <c r="G732" s="64"/>
      <c r="H732" s="64"/>
      <c r="I732" s="64"/>
      <c r="J732" s="64"/>
      <c r="K732" s="64"/>
      <c r="L732" s="64"/>
      <c r="M732" s="64"/>
      <c r="N732" s="64"/>
      <c r="O732" s="22"/>
    </row>
    <row r="733" spans="1:15" x14ac:dyDescent="0.25">
      <c r="A733" s="20"/>
      <c r="B733" s="21"/>
      <c r="C733" s="21"/>
      <c r="D733" s="21"/>
      <c r="E733" s="22"/>
      <c r="F733" s="22"/>
      <c r="G733" s="22"/>
      <c r="H733" s="22"/>
      <c r="I733" s="22"/>
      <c r="J733" s="22"/>
      <c r="K733" s="22"/>
      <c r="L733" s="22"/>
      <c r="M733" s="22"/>
      <c r="N733" s="22"/>
      <c r="O733" s="19"/>
    </row>
    <row r="734" spans="1:15" x14ac:dyDescent="0.25">
      <c r="A734" s="20"/>
      <c r="B734" s="21"/>
      <c r="C734" s="21"/>
      <c r="D734" s="21"/>
      <c r="E734" s="22"/>
      <c r="F734" s="22"/>
      <c r="G734" s="22"/>
      <c r="H734" s="22"/>
      <c r="I734" s="22"/>
      <c r="J734" s="22"/>
      <c r="K734" s="22"/>
      <c r="L734" s="22"/>
      <c r="M734" s="22"/>
      <c r="N734" s="22"/>
      <c r="O734" s="19"/>
    </row>
    <row r="735" spans="1:15" s="34" customFormat="1" ht="59.4" customHeight="1" x14ac:dyDescent="0.25">
      <c r="A735" s="33"/>
      <c r="B735" s="68" t="s">
        <v>2313</v>
      </c>
      <c r="C735" s="68"/>
      <c r="D735" s="43"/>
      <c r="E735" s="33"/>
      <c r="F735" s="33"/>
      <c r="G735" s="48"/>
      <c r="H735" s="48"/>
      <c r="I735" s="67" t="s">
        <v>22</v>
      </c>
      <c r="J735" s="67"/>
      <c r="K735" s="67"/>
      <c r="L735" s="67"/>
      <c r="M735" s="67"/>
      <c r="N735" s="67"/>
      <c r="O735" s="48"/>
    </row>
    <row r="736" spans="1:15" x14ac:dyDescent="0.25">
      <c r="B736" s="24"/>
      <c r="C736" s="8"/>
      <c r="D736" s="8"/>
      <c r="E736" s="9"/>
      <c r="F736" s="9"/>
      <c r="G736" s="9"/>
      <c r="H736" s="9"/>
      <c r="I736" s="9"/>
      <c r="J736" s="9"/>
      <c r="K736" s="9"/>
      <c r="L736" s="9"/>
      <c r="M736" s="9"/>
      <c r="N736" s="9"/>
    </row>
    <row r="744" spans="1:15" ht="36" customHeight="1" x14ac:dyDescent="0.25"/>
    <row r="745" spans="1:15" s="26" customFormat="1" ht="27.75" customHeight="1" x14ac:dyDescent="0.25">
      <c r="A745" s="1"/>
      <c r="B745" s="2"/>
      <c r="C745" s="3"/>
      <c r="D745" s="3"/>
      <c r="E745" s="4"/>
      <c r="F745" s="4"/>
      <c r="G745" s="4"/>
      <c r="H745" s="4"/>
      <c r="I745" s="4"/>
      <c r="J745" s="4"/>
      <c r="K745" s="4"/>
      <c r="L745" s="4"/>
      <c r="M745" s="4"/>
      <c r="N745" s="4"/>
      <c r="O745" s="25"/>
    </row>
    <row r="746" spans="1:15" s="26" customFormat="1" ht="27.75" customHeight="1" x14ac:dyDescent="0.25">
      <c r="A746" s="1"/>
      <c r="B746" s="2"/>
      <c r="C746" s="3"/>
      <c r="D746" s="3"/>
      <c r="E746" s="4"/>
      <c r="F746" s="4"/>
      <c r="G746" s="4"/>
      <c r="H746" s="4"/>
      <c r="I746" s="4"/>
      <c r="J746" s="4"/>
      <c r="K746" s="4"/>
      <c r="L746" s="4"/>
      <c r="M746" s="4"/>
      <c r="N746" s="4"/>
      <c r="O746" s="25"/>
    </row>
    <row r="747" spans="1:15" s="26" customFormat="1" ht="13.5" customHeight="1" x14ac:dyDescent="0.25">
      <c r="A747" s="1"/>
      <c r="B747" s="2"/>
      <c r="C747" s="3"/>
      <c r="D747" s="3"/>
      <c r="E747" s="4"/>
      <c r="F747" s="4"/>
      <c r="G747" s="4"/>
      <c r="H747" s="4"/>
      <c r="I747" s="4"/>
      <c r="J747" s="4"/>
      <c r="K747" s="4"/>
      <c r="L747" s="4"/>
      <c r="M747" s="4"/>
      <c r="N747" s="4"/>
      <c r="O747" s="25"/>
    </row>
    <row r="748" spans="1:15" s="26" customFormat="1" x14ac:dyDescent="0.25">
      <c r="A748" s="1"/>
      <c r="B748" s="2"/>
      <c r="C748" s="3"/>
      <c r="D748" s="3"/>
      <c r="E748" s="4"/>
      <c r="F748" s="4"/>
      <c r="G748" s="4"/>
      <c r="H748" s="4"/>
      <c r="I748" s="4"/>
      <c r="J748" s="4"/>
      <c r="K748" s="4"/>
      <c r="L748" s="4"/>
      <c r="M748" s="4"/>
      <c r="N748" s="4"/>
      <c r="O748" s="25"/>
    </row>
  </sheetData>
  <autoFilter ref="A19:O732"/>
  <mergeCells count="67">
    <mergeCell ref="C47:C48"/>
    <mergeCell ref="B56:B57"/>
    <mergeCell ref="A56:A57"/>
    <mergeCell ref="O37:O45"/>
    <mergeCell ref="B32:B36"/>
    <mergeCell ref="A32:A36"/>
    <mergeCell ref="A37:A45"/>
    <mergeCell ref="B37:B45"/>
    <mergeCell ref="E37:E45"/>
    <mergeCell ref="F37:F45"/>
    <mergeCell ref="G37:G45"/>
    <mergeCell ref="H37:H45"/>
    <mergeCell ref="I37:I45"/>
    <mergeCell ref="J37:J45"/>
    <mergeCell ref="K37:K45"/>
    <mergeCell ref="L37:L45"/>
    <mergeCell ref="M37:M45"/>
    <mergeCell ref="N37:N45"/>
    <mergeCell ref="O28:O31"/>
    <mergeCell ref="A28:A31"/>
    <mergeCell ref="E32:E36"/>
    <mergeCell ref="F32:F36"/>
    <mergeCell ref="G32:G36"/>
    <mergeCell ref="H32:H36"/>
    <mergeCell ref="I32:I36"/>
    <mergeCell ref="J32:J36"/>
    <mergeCell ref="K32:K36"/>
    <mergeCell ref="L32:L36"/>
    <mergeCell ref="M32:M36"/>
    <mergeCell ref="N32:N36"/>
    <mergeCell ref="O32:O36"/>
    <mergeCell ref="A14:N14"/>
    <mergeCell ref="A15:N15"/>
    <mergeCell ref="A16:N16"/>
    <mergeCell ref="O18:O19"/>
    <mergeCell ref="A18:A19"/>
    <mergeCell ref="B18:B19"/>
    <mergeCell ref="C18:C19"/>
    <mergeCell ref="D18:D19"/>
    <mergeCell ref="E18:N18"/>
    <mergeCell ref="A732:N732"/>
    <mergeCell ref="B20:N20"/>
    <mergeCell ref="B731:C731"/>
    <mergeCell ref="I735:N735"/>
    <mergeCell ref="B735:C735"/>
    <mergeCell ref="B28:B31"/>
    <mergeCell ref="E28:E31"/>
    <mergeCell ref="F28:F31"/>
    <mergeCell ref="G28:G31"/>
    <mergeCell ref="H28:H31"/>
    <mergeCell ref="I28:I31"/>
    <mergeCell ref="J28:J31"/>
    <mergeCell ref="K28:K31"/>
    <mergeCell ref="L28:L31"/>
    <mergeCell ref="M28:M31"/>
    <mergeCell ref="N28:N31"/>
    <mergeCell ref="E56:E57"/>
    <mergeCell ref="F56:F57"/>
    <mergeCell ref="G56:G57"/>
    <mergeCell ref="H56:H57"/>
    <mergeCell ref="I56:I57"/>
    <mergeCell ref="O56:O57"/>
    <mergeCell ref="J56:J57"/>
    <mergeCell ref="K56:K57"/>
    <mergeCell ref="L56:L57"/>
    <mergeCell ref="M56:M57"/>
    <mergeCell ref="N56:N57"/>
  </mergeCells>
  <pageMargins left="0.55118110236220474" right="0.31496062992125984" top="0.59055118110236227" bottom="0.47244094488188981" header="0.51181102362204722" footer="0.27559055118110237"/>
  <pageSetup paperSize="9" scale="82" fitToHeight="90" orientation="landscape" r:id="rId1"/>
  <headerFooter differentFirst="1" alignWithMargins="0">
    <oddFooter>&amp;CСтр. &amp;P из &amp;N</oddFooter>
  </headerFooter>
  <ignoredErrors>
    <ignoredError sqref="A20" numberStoredAsText="1"/>
    <ignoredError sqref="D693"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ЭЭ</vt:lpstr>
      <vt:lpstr>'ГАОП ЭЭ'!Заголовки_для_печати</vt:lpstr>
      <vt:lpstr>'ГАОП ЭЭ'!Область_печати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2019-09-06T02:46:34Z</cp:lastPrinted>
  <dcterms:created xsi:type="dcterms:W3CDTF">2014-09-11T04:20:41Z</dcterms:created>
  <dcterms:modified xsi:type="dcterms:W3CDTF">2019-09-06T02:46:38Z</dcterms:modified>
</cp:coreProperties>
</file>